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943" firstSheet="1" activeTab="3"/>
  </bookViews>
  <sheets>
    <sheet name="1. Доходы" sheetId="1" r:id="rId1"/>
    <sheet name="2. Расходы" sheetId="2" r:id="rId2"/>
    <sheet name="3. Расходы по распорядителям" sheetId="3" r:id="rId3"/>
    <sheet name="4. Дефицит" sheetId="4" r:id="rId4"/>
    <sheet name="5. Программа гос. внутр. заим." sheetId="5" r:id="rId5"/>
    <sheet name="6. АИП" sheetId="6" r:id="rId6"/>
    <sheet name="7. Адм. поступ." sheetId="7" r:id="rId7"/>
    <sheet name="8. Распорядители" sheetId="8" r:id="rId8"/>
    <sheet name="вопросы-классиф" sheetId="9" r:id="rId9"/>
  </sheets>
  <definedNames>
    <definedName name="_xlnm.Print_Titles" localSheetId="8">'вопросы-классиф'!$4:$4</definedName>
  </definedNames>
  <calcPr fullCalcOnLoad="1"/>
</workbook>
</file>

<file path=xl/sharedStrings.xml><?xml version="1.0" encoding="utf-8"?>
<sst xmlns="http://schemas.openxmlformats.org/spreadsheetml/2006/main" count="579" uniqueCount="436">
  <si>
    <t>Приложение 6</t>
  </si>
  <si>
    <t>Наименование раздела функциональной классификации, программы и объекта</t>
  </si>
  <si>
    <t>На решение вопросов местного значения</t>
  </si>
  <si>
    <t>1) Возможно разделение классификации по другим распорядителям средств бюджета (например: МУ "Благоустройство", МУ "Дом культуры"). Код ведомственной классификации указан для примера.</t>
  </si>
  <si>
    <t>Доходы, закрепляемые за всеми администраторами</t>
  </si>
  <si>
    <t>Приложение 7</t>
  </si>
  <si>
    <t>182 1 06 06000 00 0000 110</t>
  </si>
  <si>
    <t>999 1 11 05000 00 0000 120</t>
  </si>
  <si>
    <t xml:space="preserve">999 1 11 07015 10 0000 120 </t>
  </si>
  <si>
    <t>999 1 11 00000 00 0000 000</t>
  </si>
  <si>
    <t>999 1 13 00000 00 0000 000</t>
  </si>
  <si>
    <t>999 1 13 03050 10 0000 130</t>
  </si>
  <si>
    <t>999 1 14 00000 00 0000 000</t>
  </si>
  <si>
    <t>999 1 14 02000 00 0000 000</t>
  </si>
  <si>
    <t>999 1 15 00000 00 0000 000</t>
  </si>
  <si>
    <t>999 1 15 02050 10 0000 140</t>
  </si>
  <si>
    <t>999 1 17 00000 00 0000 000</t>
  </si>
  <si>
    <t>999 1 17 05050 10 0000 180</t>
  </si>
  <si>
    <t>999 2 00 00000 00 0000 000</t>
  </si>
  <si>
    <t>999 2 02 01000 00 0000 151</t>
  </si>
  <si>
    <t>999 2 02 02000 00 0000 151</t>
  </si>
  <si>
    <t>999 2 02 04000 00 0000 151</t>
  </si>
  <si>
    <t>1 11 05000 00 0000 120</t>
  </si>
  <si>
    <t xml:space="preserve">1 11 07015 10 0000 120 </t>
  </si>
  <si>
    <t>1 13 03050 10 0000 130</t>
  </si>
  <si>
    <t>1 15 02050 10 0000 140</t>
  </si>
  <si>
    <t>1 17 05050 10 0000 180</t>
  </si>
  <si>
    <t>2 02 01000 00 0000 151</t>
  </si>
  <si>
    <t>2 02 02000 00 0000 151</t>
  </si>
  <si>
    <t>2 02 04000 00 0000 151</t>
  </si>
  <si>
    <t>Прочие неналоговые доходы бюджетов поселений</t>
  </si>
  <si>
    <r>
      <t xml:space="preserve">______________________ </t>
    </r>
    <r>
      <rPr>
        <i/>
        <sz val="12"/>
        <rFont val="Times New Roman"/>
        <family val="1"/>
      </rPr>
      <t>(наименование администратора)</t>
    </r>
  </si>
  <si>
    <t>Субсидии</t>
  </si>
  <si>
    <t>000</t>
  </si>
  <si>
    <r>
      <t xml:space="preserve">Культура, кинематография и средства массовой информации </t>
    </r>
    <r>
      <rPr>
        <b/>
        <vertAlign val="superscript"/>
        <sz val="12"/>
        <rFont val="Times New Roman"/>
        <family val="1"/>
      </rPr>
      <t>1</t>
    </r>
  </si>
  <si>
    <t>1) Возможно указание объектов, программ по другим разделам функциональной классификации.</t>
  </si>
  <si>
    <r>
      <t xml:space="preserve">Код администратора </t>
    </r>
    <r>
      <rPr>
        <vertAlign val="superscript"/>
        <sz val="12"/>
        <rFont val="Times New Roman"/>
        <family val="1"/>
      </rPr>
      <t>1</t>
    </r>
  </si>
  <si>
    <t>Приложение 8</t>
  </si>
  <si>
    <t>Код ведомственой классификации</t>
  </si>
  <si>
    <t>1) Код администратора условный.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</si>
  <si>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</si>
  <si>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</si>
  <si>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</si>
  <si>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261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</si>
  <si>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</si>
  <si>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</si>
  <si>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Дорожное хозяйство</t>
  </si>
  <si>
    <t>315 00 00</t>
  </si>
  <si>
    <t>Отдельные мероприятия в области дорожного хозяйства</t>
  </si>
  <si>
    <t>365</t>
  </si>
  <si>
    <t>Всего</t>
  </si>
  <si>
    <t>тыс. руб.</t>
  </si>
  <si>
    <t>План</t>
  </si>
  <si>
    <t>Собственные средства</t>
  </si>
  <si>
    <t>Руководство  и  управление  в  сфере  установленных функций</t>
  </si>
  <si>
    <t>Глава муниципального образования</t>
  </si>
  <si>
    <t>010</t>
  </si>
  <si>
    <t>Мобилизационная    подготовка   и    переподготовка резервов, учебно-сборовые мероприятия</t>
  </si>
  <si>
    <t>208 00 00</t>
  </si>
  <si>
    <t>Проведение подготовки и переподготовки мобилизационного резерва и учебно-сборовые мероприятия</t>
  </si>
  <si>
    <t>235</t>
  </si>
  <si>
    <t>Мероприятия по благоустройству городских и сельских поселений</t>
  </si>
  <si>
    <t>412</t>
  </si>
  <si>
    <t>Поддержка коммунального хозяйства</t>
  </si>
  <si>
    <t>351 00 00</t>
  </si>
  <si>
    <t>Сбор и удаление твердых отходов</t>
  </si>
  <si>
    <t>440</t>
  </si>
  <si>
    <t>Удаление и очистка жидких отходов</t>
  </si>
  <si>
    <t>441</t>
  </si>
  <si>
    <t xml:space="preserve">Мероприятия по сбору и удалению твердых и жидких отходов </t>
  </si>
  <si>
    <t>400 00 00</t>
  </si>
  <si>
    <t xml:space="preserve">440 00 00 </t>
  </si>
  <si>
    <t xml:space="preserve">Физкультурно-оздоровительная работа и спортивные мероприятия </t>
  </si>
  <si>
    <t>512 00 00</t>
  </si>
  <si>
    <t>Организационно-воспитательная работа с молодежью</t>
  </si>
  <si>
    <t>431 00 00</t>
  </si>
  <si>
    <t>0700</t>
  </si>
  <si>
    <t>Образование</t>
  </si>
  <si>
    <t>000 1 00 00000 00 0000 000</t>
  </si>
  <si>
    <t>Доходы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</si>
  <si>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</si>
  <si>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</si>
  <si>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</si>
  <si>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</si>
  <si>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</si>
  <si>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</si>
  <si>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</si>
  <si>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</si>
  <si>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Прочие неналоговые доходы</t>
  </si>
  <si>
    <t>Доходы от оказания платных услуг и компенсации затрат государства</t>
  </si>
  <si>
    <t>Всего доходов</t>
  </si>
  <si>
    <t>Безвозмездные поступления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</si>
  <si>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</si>
  <si>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</si>
  <si>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Код бюджетной классификации РФ</t>
  </si>
  <si>
    <t>Административные платежи и сборы</t>
  </si>
  <si>
    <t>Приложение 1</t>
  </si>
  <si>
    <t>к решению от ________________ №  ____</t>
  </si>
  <si>
    <t>Единый сельскохозяйственный налог</t>
  </si>
  <si>
    <t>182 1 05 03000 01 0000 110</t>
  </si>
  <si>
    <t>Налог на имущество физических лиц</t>
  </si>
  <si>
    <t>182 1 06 01000 00 0000 110</t>
  </si>
  <si>
    <t>Земельный налог</t>
  </si>
  <si>
    <t>Код</t>
  </si>
  <si>
    <t>Наименование</t>
  </si>
  <si>
    <t>План (тыс. руб.)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</si>
  <si>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</si>
  <si>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</si>
  <si>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</si>
  <si>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</si>
  <si>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</si>
  <si>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</si>
  <si>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</si>
  <si>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</si>
  <si>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0112</t>
  </si>
  <si>
    <t>Обслуживание государственного и муниципального долга</t>
  </si>
  <si>
    <t>0113</t>
  </si>
  <si>
    <t>0200</t>
  </si>
  <si>
    <t>Национальная оборона</t>
  </si>
  <si>
    <t>0203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</si>
  <si>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</si>
  <si>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</si>
  <si>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</si>
  <si>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</si>
  <si>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</si>
  <si>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0400</t>
  </si>
  <si>
    <t>Национальная экономика</t>
  </si>
  <si>
    <t>0408</t>
  </si>
  <si>
    <t>Транспорт</t>
  </si>
  <si>
    <t>0500</t>
  </si>
  <si>
    <t>Жилищно-коммунальное хозяйство</t>
  </si>
  <si>
    <t>0502</t>
  </si>
  <si>
    <t>Коммунальное хозяйство</t>
  </si>
  <si>
    <t>0800</t>
  </si>
  <si>
    <t>Культура, кинематография и средства массовой информации</t>
  </si>
  <si>
    <t>0801</t>
  </si>
  <si>
    <t>Культура</t>
  </si>
  <si>
    <t>0900</t>
  </si>
  <si>
    <t>Здравоохранение и спорт</t>
  </si>
  <si>
    <t>0902</t>
  </si>
  <si>
    <t>Спорт и физическая культура</t>
  </si>
  <si>
    <t>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</si>
  <si>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</si>
  <si>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доходы бюджетов поселений от оказания платных услуг и компенсации затрат государства</t>
  </si>
  <si>
    <t>Платежи, взимаемые организациями поселений за выполнение определенных функций</t>
  </si>
  <si>
    <t>Субвенции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</si>
  <si>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</si>
  <si>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</si>
  <si>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 xml:space="preserve">Наименование доходов </t>
  </si>
  <si>
    <r>
      <t>Резервные фонды</t>
    </r>
    <r>
      <rPr>
        <vertAlign val="superscript"/>
        <sz val="12"/>
        <rFont val="Times New Roman"/>
        <family val="1"/>
      </rPr>
      <t>1</t>
    </r>
  </si>
  <si>
    <t>Приложение 2</t>
  </si>
  <si>
    <t>ПРОФИЦИТ (+)/ДЕФИЦИТ(-)</t>
  </si>
  <si>
    <t>Источники</t>
  </si>
  <si>
    <t>Продажа (уменьшение стоимости) земельных участков, находящихся в государственной и муниципальной собственности</t>
  </si>
  <si>
    <t>ИТОГО источников внутреннего финансирования</t>
  </si>
  <si>
    <t>Приложение 3</t>
  </si>
  <si>
    <t>Обеспечение деятельности подведомственных учреждений</t>
  </si>
  <si>
    <t>327</t>
  </si>
  <si>
    <t>455</t>
  </si>
  <si>
    <t>001 00 00</t>
  </si>
  <si>
    <t>Центральный аппарат</t>
  </si>
  <si>
    <t>005</t>
  </si>
  <si>
    <t>Мероприятия в области здравоохранения, спорта и физической культуры, туризма</t>
  </si>
  <si>
    <t>Молодежная политика и оздоровление детей</t>
  </si>
  <si>
    <t>0707</t>
  </si>
  <si>
    <t>Библиотеки</t>
  </si>
  <si>
    <t>442 00 00</t>
  </si>
  <si>
    <t>Проведение мероприятий для детей и молодежи</t>
  </si>
  <si>
    <t>447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</si>
  <si>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</si>
  <si>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</si>
  <si>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</si>
  <si>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</si>
  <si>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Мероприятия по предупреждению и ликвидации последствий чрезвычайных ситуаций и стихийных бедствий</t>
  </si>
  <si>
    <t>218 00 00</t>
  </si>
  <si>
    <t>Поисковые и аварийно-спасательные учреждения</t>
  </si>
  <si>
    <t>302 00 00</t>
  </si>
  <si>
    <t>1) Поступления средств от самообложения граждан.</t>
  </si>
  <si>
    <t>Межбюджетные трансферты</t>
  </si>
  <si>
    <t>Субвенции на осуществление части полномочий по решению вопросов местного значения из бюджетов
поселений бюджету муниципального района и из бюджета муниципального района бюджетам поселений в соответствии
с заключенными соглашениями</t>
  </si>
  <si>
    <t>526</t>
  </si>
  <si>
    <t>Фонды компенсаций</t>
  </si>
  <si>
    <t>1102</t>
  </si>
  <si>
    <t>Дотации и субвенции</t>
  </si>
  <si>
    <t>517 00 00</t>
  </si>
  <si>
    <r>
      <t xml:space="preserve">Администрация ________________ </t>
    </r>
    <r>
      <rPr>
        <b/>
        <i/>
        <sz val="14"/>
        <rFont val="Times New Roman Cyr"/>
        <family val="0"/>
      </rPr>
      <t xml:space="preserve">(наименование поселения) </t>
    </r>
    <r>
      <rPr>
        <b/>
        <i/>
        <vertAlign val="superscript"/>
        <sz val="14"/>
        <rFont val="Times New Roman Cyr"/>
        <family val="0"/>
      </rPr>
      <t>1</t>
    </r>
  </si>
  <si>
    <t>Примечания: Классификация доходов не является исчерпывающей и может требовать уточнения в зависимости от изменения законодательства и особенностей реализации реформы местного самоуправления в отдельных муниципальных образованиях.</t>
  </si>
  <si>
    <t>Примечания: Классификация расходов не является исчерпывающей и может требовать уточнения в зависимости от изменения законодательства и особенностей реализации реформы местного самоуправления в отдельных муниципальных образованиях.</t>
  </si>
  <si>
    <t>1) При наличии положения о порядке расходования резервного фонда.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</si>
  <si>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</si>
  <si>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</si>
  <si>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Бюджетные кредиты, полученные от других бюджетов бюджетной системы Российской Федерации бюджетами поселений</t>
  </si>
  <si>
    <t>Кредиты, полученные в валюте Российской Федерации от кредитных организаций бюджетами поселений</t>
  </si>
  <si>
    <t>999</t>
  </si>
  <si>
    <t>Вид долговых обязательств</t>
  </si>
  <si>
    <t>Погашение</t>
  </si>
  <si>
    <t>в т.ч. на покрытие дефицита</t>
  </si>
  <si>
    <t>Код вида долга</t>
  </si>
  <si>
    <t>бюджетные кредиты</t>
  </si>
  <si>
    <t>Муниципальные гарантии</t>
  </si>
  <si>
    <t>Всего долговых обязательств</t>
  </si>
  <si>
    <t>033</t>
  </si>
  <si>
    <t>035</t>
  </si>
  <si>
    <t>кредиты кредитных организаций, в т.ч.</t>
  </si>
  <si>
    <t>… (в разрезе кредитных организаций)</t>
  </si>
  <si>
    <t>…</t>
  </si>
  <si>
    <t>Муниципальные гарантии, в т.ч.</t>
  </si>
  <si>
    <t>… (в разрезе юр. лиц)</t>
  </si>
  <si>
    <t>Предельные размеры расходов на обслуживание муниципального долга _______ тыс. руб.</t>
  </si>
  <si>
    <r>
      <t>1. Нормативы ___________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 поселения)</t>
    </r>
  </si>
  <si>
    <t>Привлечение (предоставление)</t>
  </si>
  <si>
    <r>
      <t xml:space="preserve">3. Структура муниципального долга ___________ </t>
    </r>
    <r>
      <rPr>
        <i/>
        <sz val="12"/>
        <rFont val="Times New Roman"/>
        <family val="1"/>
      </rPr>
      <t>(наименование поселения)</t>
    </r>
  </si>
  <si>
    <t>Остаток на 01.01.2006, тыс. руб.</t>
  </si>
  <si>
    <t>Остаток на 01.01.2007, тыс. руб.</t>
  </si>
  <si>
    <t>На 01.01.2005, %</t>
  </si>
  <si>
    <t>На 01.01.2006, %</t>
  </si>
  <si>
    <t>На 01.01.2007 (прогноз), %</t>
  </si>
  <si>
    <t>Приложение 5</t>
  </si>
  <si>
    <t>Программа</t>
  </si>
  <si>
    <r>
      <t>____________________</t>
    </r>
    <r>
      <rPr>
        <i/>
        <sz val="14"/>
        <rFont val="Times New Roman"/>
        <family val="1"/>
      </rPr>
      <t>(наименование поселения)</t>
    </r>
    <r>
      <rPr>
        <b/>
        <sz val="14"/>
        <rFont val="Times New Roman"/>
        <family val="1"/>
      </rPr>
      <t xml:space="preserve"> на 2007 год</t>
    </r>
  </si>
  <si>
    <t>муниципальных внутренних заимствований</t>
  </si>
  <si>
    <t>Кредиты кредитных организаций</t>
  </si>
  <si>
    <t>№ п/п</t>
  </si>
  <si>
    <t>1</t>
  </si>
  <si>
    <t>2</t>
  </si>
  <si>
    <t>3</t>
  </si>
  <si>
    <t>Бюджетные кредиты</t>
  </si>
  <si>
    <r>
      <t xml:space="preserve">2. Программа и перечень долговых обязательств ___________ </t>
    </r>
    <r>
      <rPr>
        <i/>
        <sz val="12"/>
        <rFont val="Times New Roman"/>
        <family val="1"/>
      </rPr>
      <t>(наименование поселения)</t>
    </r>
  </si>
  <si>
    <r>
      <t xml:space="preserve">Расходы бюджета ___________________ </t>
    </r>
    <r>
      <rPr>
        <i/>
        <sz val="14"/>
        <rFont val="Times New Roman Cyr"/>
        <family val="0"/>
      </rPr>
      <t>(наименование поселения)</t>
    </r>
    <r>
      <rPr>
        <b/>
        <sz val="14"/>
        <rFont val="Times New Roman Cyr"/>
        <family val="1"/>
      </rPr>
      <t xml:space="preserve"> на 2007 год по ведомственной классификации расходов бюджетов Российской Федерации</t>
    </r>
  </si>
  <si>
    <r>
      <t xml:space="preserve">Расходы бюджета ___________________ </t>
    </r>
    <r>
      <rPr>
        <i/>
        <sz val="14"/>
        <rFont val="Times New Roman"/>
        <family val="1"/>
      </rPr>
      <t>(наименование поселения)</t>
    </r>
    <r>
      <rPr>
        <b/>
        <sz val="14"/>
        <rFont val="Times New Roman"/>
        <family val="1"/>
      </rPr>
      <t xml:space="preserve"> на 2007 год по функциональной классификации расходов бюджетов Российской Федерации</t>
    </r>
  </si>
  <si>
    <r>
      <t xml:space="preserve"> Прогнозируемые доходы бюджета ___________________ </t>
    </r>
    <r>
      <rPr>
        <i/>
        <sz val="14"/>
        <rFont val="Times New Roman"/>
        <family val="1"/>
      </rPr>
      <t>(наименование поселения)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2007 год в соответствии  с классификацией доходов бюджетов Российской Федерации</t>
    </r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</si>
  <si>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</si>
  <si>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</si>
  <si>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Налоги на прибыль, доходы</t>
  </si>
  <si>
    <t>182 1 01 00000 00 0000 000</t>
  </si>
  <si>
    <t>999 1 16 00000 00 0000 000</t>
  </si>
  <si>
    <t>999 1 16 90050 10 0000 140</t>
  </si>
  <si>
    <t>На осуществление государств. полномочий</t>
  </si>
  <si>
    <t>02 01 00 00 00 0000 700</t>
  </si>
  <si>
    <t>02 01 02 00 10 0000 710</t>
  </si>
  <si>
    <t>06 00 00 00 00 0000 430</t>
  </si>
  <si>
    <t>08 02 01 00 10 0000 510</t>
  </si>
  <si>
    <t>Наименование главного распорядителя, распорядителя</t>
  </si>
  <si>
    <t>999 1 11 08000 00 0000 120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</si>
  <si>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</si>
  <si>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</si>
  <si>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999 2 02 00000 00 0000 000</t>
  </si>
  <si>
    <t>Безвозмездные поступления от других бюджетов бюджетной системы Российской Федерации</t>
  </si>
  <si>
    <t>0115</t>
  </si>
  <si>
    <t>Другие общегосударственные вопросы</t>
  </si>
  <si>
    <t>0313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</si>
  <si>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</si>
  <si>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</si>
  <si>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0411</t>
  </si>
  <si>
    <t>Другие вопросы в области жилищно-коммунального хозяйства</t>
  </si>
  <si>
    <t>0504</t>
  </si>
  <si>
    <t>1100</t>
  </si>
  <si>
    <t>234</t>
  </si>
  <si>
    <t>Проведение мероприятий по медицинскому освидетельствованию при постановке на первичный воинский учёт</t>
  </si>
  <si>
    <t xml:space="preserve">Обслуживание государственного и муниципального </t>
  </si>
  <si>
    <t xml:space="preserve">Процентные платежи по долговым обязательствам </t>
  </si>
  <si>
    <t>065 00 00</t>
  </si>
  <si>
    <t>152</t>
  </si>
  <si>
    <t>Процентные платежи по муниципальному долгу</t>
  </si>
  <si>
    <t>Резервные фонды</t>
  </si>
  <si>
    <t>070 00 00</t>
  </si>
  <si>
    <t>184</t>
  </si>
  <si>
    <t>Резервные фонды органов местного самоуправления</t>
  </si>
  <si>
    <t>340 00 00</t>
  </si>
  <si>
    <t>Реализация государственных функций в областинациональной экономики</t>
  </si>
  <si>
    <t>Мероприятия по землеустройству и землепользованию</t>
  </si>
  <si>
    <t>406</t>
  </si>
  <si>
    <t>Руководство и управление в сфере установленных функций</t>
  </si>
  <si>
    <t>Музеи и постоянные выставки</t>
  </si>
  <si>
    <t xml:space="preserve">441 00 00 </t>
  </si>
  <si>
    <t>Кредитные соглашения и договоры заключённые от имени муниципального образования, в т.ч.</t>
  </si>
  <si>
    <t>получение</t>
  </si>
  <si>
    <t>погашение</t>
  </si>
  <si>
    <t>1 14 02000 00 0000 000</t>
  </si>
  <si>
    <t>1 16 90050 10 0000 140</t>
  </si>
  <si>
    <t xml:space="preserve">Верхний предел муниципального долга ________ тыс. руб. </t>
  </si>
  <si>
    <t>Предельные объемы внутренних заимствований _____ тыс. руб.</t>
  </si>
  <si>
    <t>Предельные объемы предоставляемых гарантий ______ тыс. руб.</t>
  </si>
  <si>
    <t>формирование, утверждение, исполнение бюджета поселения и контроль за исполнением данного бюджета</t>
  </si>
  <si>
    <t>установление, изменение и отмена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</si>
  <si>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</si>
  <si>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005 Центральный аппарат</t>
  </si>
  <si>
    <t>001 00 00 Руководство  и  управление  в  сфере  установленных функций</t>
  </si>
  <si>
    <t>0104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</si>
  <si>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</si>
  <si>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</si>
  <si>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</si>
  <si>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</si>
  <si>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0408 Транспорт</t>
  </si>
  <si>
    <t>317 00 00 Другие виды транспорта</t>
  </si>
  <si>
    <t>366 Отдельные мероприятия по другим видам транспорта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</si>
  <si>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</si>
  <si>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7.1</t>
  </si>
  <si>
    <t>0309 Предупреждение и ликвидация последствий чрезвычайных ситуаций и стихийных бедствий, гражданская оборона</t>
  </si>
  <si>
    <t>218 00 00 Мероприятия по предупреждению и ликвидации
последствий чрезвычайных ситуаций и стихийных бедствий</t>
  </si>
  <si>
    <t>260 Предупреждение и ликвидация последствий
чрезвычайных ситуаций и стихийных бедствий природного
и техногенного характера</t>
  </si>
  <si>
    <t>участие в предупреждении и ликвидации последствий чрезвычайных ситуаций в границах поселения</t>
  </si>
  <si>
    <t>8</t>
  </si>
  <si>
    <t>обеспечение первичных мер пожарной безопасности в границах населенных пунктов поселения</t>
  </si>
  <si>
    <t>9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</si>
  <si>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</si>
  <si>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10</t>
  </si>
  <si>
    <t>11</t>
  </si>
  <si>
    <t>организация библиотечного обслуживания населения, комплектование библиотечных фондов библиотек поселения</t>
  </si>
  <si>
    <t>0801 Культура</t>
  </si>
  <si>
    <t>442 00 00 Библиотеки</t>
  </si>
  <si>
    <t>327 Обеспечение деятельности подведомственных учреждений</t>
  </si>
  <si>
    <t>создание условий для организации досуга и обеспечения жителей поселения услугами организаций культуры</t>
  </si>
  <si>
    <t>12</t>
  </si>
  <si>
    <t>440 00 00 Дворцы и дома культуры, другие учреждения культуры и средств массовой информации</t>
  </si>
  <si>
    <t>13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</si>
  <si>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</si>
  <si>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 xml:space="preserve">327 Обеспечение деятельности подведомственных учреждений </t>
  </si>
  <si>
    <t>целевая статья зависит от типа учреждения на балансе которого находится памятник истории и культуры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</si>
  <si>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</si>
  <si>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14</t>
  </si>
  <si>
    <t>13.1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</si>
  <si>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</si>
  <si>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0902 Спорт и физическая культура</t>
  </si>
  <si>
    <t xml:space="preserve">512 00 00 Физкультурно-оздоровительная работа и спортивные мероприятия </t>
  </si>
  <si>
    <t>455 Мероприятия в области здравоохранения, спорта и физической культуры, туризма</t>
  </si>
  <si>
    <t>создание условий для массового отдыха жителей поселения и организация обустройства мест массового отдыха населения</t>
  </si>
  <si>
    <t>15</t>
  </si>
  <si>
    <t>0502 Коммунальное хозяйство</t>
  </si>
  <si>
    <t>351 00 00 Поддержка коммунального хозяйства</t>
  </si>
  <si>
    <t>412 Мероприятия по благоустройству городских и сельских поселений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</si>
  <si>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</t>
  </si>
  <si>
    <t>16</t>
  </si>
  <si>
    <t>формирование архивных фондов поселения</t>
  </si>
  <si>
    <t>17</t>
  </si>
  <si>
    <t>организация сбора и вывоза бытовых отходов и мусора</t>
  </si>
  <si>
    <t>18</t>
  </si>
  <si>
    <t xml:space="preserve">400 00 00 Мероприятия по сбору и удалению твердых и жидких отходов </t>
  </si>
  <si>
    <t>440 Сбор и удаление твердых отходов; 441 Удаление и очистка жидких отходов</t>
  </si>
  <si>
    <t>организация благоустройства и озеленения территории поселения, использования и охраны городских лесов, расположенных в границах населенных пунктов поселения</t>
  </si>
  <si>
    <t>19</t>
  </si>
  <si>
    <t>0407 Лесное хозяйство</t>
  </si>
  <si>
    <t>290 00 00 Охрана, восстановление и использование лесов</t>
  </si>
  <si>
    <t>353 Лесоохранные и лесовосстановительные мероприятия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</si>
  <si>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</si>
  <si>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20</t>
  </si>
  <si>
    <t>0411 Другие вопросы в области национальной экономики</t>
  </si>
  <si>
    <t>406 Мероприятия по землеустройству и землепользованию</t>
  </si>
  <si>
    <t>организация освещения улиц и установки указателей с названиями улиц и номерами домов</t>
  </si>
  <si>
    <t>21</t>
  </si>
  <si>
    <t>организация ритуальных услуг и содержание мест захоронения</t>
  </si>
  <si>
    <t>22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</si>
  <si>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</si>
  <si>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23</t>
  </si>
  <si>
    <t>219 00 00 Мероприятия по гражданской обороне</t>
  </si>
  <si>
    <t>261 Подготовка населения и организаций к действиям в чрезвычайной ситуации в мирное и военное время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</si>
  <si>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</si>
  <si>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24</t>
  </si>
  <si>
    <t>302 00 00 Поисковые и аварийно-спасательные учреждения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</si>
  <si>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</si>
  <si>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25</t>
  </si>
  <si>
    <t>237 Мероприятия по обеспечению мобилизационной готовности экономики</t>
  </si>
  <si>
    <t>0203 Мобилизационная подготовка экономики</t>
  </si>
  <si>
    <t>209 00 00 Реализация государственных функций по мобилизационной подготовке экономики</t>
  </si>
  <si>
    <t>осуществление мероприятий по обеспечению безопасности людей на водных объектах, охране их жизни и здоровья</t>
  </si>
  <si>
    <t>26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</si>
  <si>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</si>
  <si>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27</t>
  </si>
  <si>
    <t>содействие в развитии сельскохозяйственного производства, создание условий для развития малого предпринимательства</t>
  </si>
  <si>
    <t>28</t>
  </si>
  <si>
    <t>524 00 00 Мероприятия в области сельского хозяйства</t>
  </si>
  <si>
    <t>342 Мероприятия в области сельскохозяйственного производства</t>
  </si>
  <si>
    <t>0405 Сельское хозяйство и рыболовство</t>
  </si>
  <si>
    <t>345 00 00 Малый бизнес и предпринимательство</t>
  </si>
  <si>
    <t>521 Государственная поддержка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</si>
  <si>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</t>
  </si>
  <si>
    <t>29</t>
  </si>
  <si>
    <t>организация и осуществление мероприятий по работе с детьми и молодежью в поселении</t>
  </si>
  <si>
    <t>31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</si>
  <si>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</si>
  <si>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30</t>
  </si>
  <si>
    <t>Дворцы и дома культуры, другие учреждения культуры и средства массовой информации</t>
  </si>
  <si>
    <t>440 00 00 Дворцы и дома культуры, другие учреждения культуры и средства массовой информации</t>
  </si>
  <si>
    <t>572 Предоставление гражданам субсидий на оплату жилого помещения и коммунальных услуг</t>
  </si>
  <si>
    <t>№</t>
  </si>
  <si>
    <t xml:space="preserve">Наименование вопроса местного значения </t>
  </si>
  <si>
    <t>411 Мероприятия в области коммунального хозяйства</t>
  </si>
  <si>
    <t>0501 Жилищное хозяйство</t>
  </si>
  <si>
    <t>350 00 00 Поддержка жилищного хозяйства</t>
  </si>
  <si>
    <t>410 Мероприятия в области жилищного хозяйства</t>
  </si>
  <si>
    <t>315 00 00 Дорожное хозяйство</t>
  </si>
  <si>
    <t>365 Отдельные мероприятия в области дорожного хозяйства</t>
  </si>
  <si>
    <t>Подраздел</t>
  </si>
  <si>
    <t>Целевая статья</t>
  </si>
  <si>
    <t>Вид расхода</t>
  </si>
  <si>
    <t>Ведом. классиф.</t>
  </si>
  <si>
    <t>218 00 00 Мероприятия по предупреждению и ликвидации последствий чрезвычайных ситуаций и стихийных бедствий</t>
  </si>
  <si>
    <t>260 Предупреждение и ликвидация последствий чрезвычайных ситуаций и стихийных бедствий природного и техногенного характера</t>
  </si>
  <si>
    <t>0904 Другие вопросы в области здравоохранения и спорта</t>
  </si>
  <si>
    <t>512 00 00 Физкультурно-оздоровительная работа и спортивные мероприятия</t>
  </si>
  <si>
    <t xml:space="preserve">Примерное соответствие вопросов местного значения поселений функциональной классификации расходов бюджетов РФ </t>
  </si>
  <si>
    <t>в соответствии с приказом Минфина РФ от 21.12.2005 N 152н</t>
  </si>
  <si>
    <t>340 00 00 Реализация государственных функций в области национальной экономики</t>
  </si>
  <si>
    <r>
      <t xml:space="preserve">Прочие неналоговые доходы бюджетов поселений </t>
    </r>
    <r>
      <rPr>
        <i/>
        <vertAlign val="superscript"/>
        <sz val="12"/>
        <rFont val="Times New Roman"/>
        <family val="1"/>
      </rPr>
      <t>1</t>
    </r>
  </si>
  <si>
    <t xml:space="preserve">к решению от   24.11.2006г.   №  52 </t>
  </si>
  <si>
    <r>
      <t xml:space="preserve">Администратор(ы) поступлений в бюджет Шопшинского сельского  поселения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2007 год</t>
    </r>
  </si>
  <si>
    <t>Администрация  Шопшинского сельского поселения</t>
  </si>
  <si>
    <t>к решению от 24.11.2006г.  № 52</t>
  </si>
  <si>
    <r>
      <t>Перечень главных распорядителей и распорядителей средств бюджетаШопшинского сельского  поселения</t>
    </r>
    <r>
      <rPr>
        <sz val="14"/>
        <rFont val="Times New Roman"/>
        <family val="1"/>
      </rPr>
      <t xml:space="preserve"> </t>
    </r>
  </si>
  <si>
    <t>Администрация   Шопшинского сельского  поселения</t>
  </si>
  <si>
    <t>внутреннего финансирования бюджета Шопшинского сельского поселения</t>
  </si>
  <si>
    <t>24.11.2006г</t>
  </si>
  <si>
    <t>к решению от 24.11.2006г. № 52</t>
  </si>
  <si>
    <t xml:space="preserve">Адресная инвестиционная программа                                                     Администрации Шопшинского сельского поселения  на 2007 год </t>
  </si>
  <si>
    <t xml:space="preserve"> Ремонт крыши на Шопшинском ДК</t>
  </si>
  <si>
    <t>856 02 01 02 00 10 0000 710</t>
  </si>
  <si>
    <t>856 02 01 02 00 10 0000 810</t>
  </si>
  <si>
    <t xml:space="preserve">856 01 02 00 00 00 0000 000 </t>
  </si>
  <si>
    <t>Кредитыкредитных организаций в валюте Российской Федерации</t>
  </si>
  <si>
    <t>856 01 02 00 00 00 0000 700</t>
  </si>
  <si>
    <r>
      <t>Получение кредитов</t>
    </r>
    <r>
      <rPr>
        <sz val="11"/>
        <rFont val="Times New Roman"/>
        <family val="1"/>
      </rPr>
      <t xml:space="preserve"> от кредитных   организаций в валюте Российской Федерации</t>
    </r>
  </si>
  <si>
    <t>856 01 02 00 00 10 0000 710</t>
  </si>
  <si>
    <t xml:space="preserve">Получение  кредитов откредитных организаций бюджетами поселений в валюте Российской Федерации </t>
  </si>
  <si>
    <t>856 01 02 00 00 00 0000 800</t>
  </si>
  <si>
    <r>
      <t xml:space="preserve">Погашение кредитов, </t>
    </r>
    <r>
      <rPr>
        <sz val="11"/>
        <rFont val="Times New Roman"/>
        <family val="1"/>
      </rPr>
      <t>предоставленных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кредитными организациями в валюте Российской Федерации</t>
    </r>
  </si>
  <si>
    <t>856 01 02 00 00 10 0000 810</t>
  </si>
  <si>
    <t xml:space="preserve">Погашение кредитов бюджетами поселений , полученных от кредитных организаций в валюте  Российской Федерации </t>
  </si>
  <si>
    <t>856 01 05 00 00 00 0000 430</t>
  </si>
  <si>
    <t>856 01 05 00 00 00 0000 000</t>
  </si>
  <si>
    <t>Изменение остатков средств на счетах  по учету средств бюджета</t>
  </si>
  <si>
    <t>856 01 05 02 01 10 0000 510</t>
  </si>
  <si>
    <t>856 01 05 02 01 10 0000 610</t>
  </si>
  <si>
    <t>Приложение №10</t>
  </si>
  <si>
    <t>План            ( руб.)</t>
  </si>
  <si>
    <r>
      <t xml:space="preserve"> </t>
    </r>
    <r>
      <rPr>
        <b/>
        <sz val="14"/>
        <rFont val="Times New Roman"/>
        <family val="1"/>
      </rPr>
      <t>на 2013 год</t>
    </r>
  </si>
  <si>
    <t xml:space="preserve">к решению Муниципального Совета от  26 февраля 2013г. № 128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</si>
</sst>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6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0"/>
    </font>
    <font>
      <sz val="9"/>
      <name val="Times New Roman"/>
      <family val="1"/>
    </font>
    <font>
      <b/>
      <i/>
      <sz val="14"/>
      <name val="Times New Roman Cyr"/>
      <family val="0"/>
    </font>
    <font>
      <b/>
      <i/>
      <vertAlign val="superscript"/>
      <sz val="14"/>
      <name val="Times New Roman Cyr"/>
      <family val="0"/>
    </font>
    <font>
      <i/>
      <sz val="10"/>
      <name val="Times New Roman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 Cyr"/>
      <family val="0"/>
    </font>
    <font>
      <b/>
      <vertAlign val="superscript"/>
      <sz val="12"/>
      <name val="Times New Roman"/>
      <family val="1"/>
    </font>
    <font>
      <sz val="9.35"/>
      <name val="Times New Roman"/>
      <family val="1"/>
    </font>
    <font>
      <sz val="12"/>
      <color indexed="8"/>
      <name val="Times New Roman"/>
      <family val="1"/>
    </font>
    <font>
      <i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1" fillId="0" borderId="10" xfId="57" applyFont="1" applyBorder="1" applyAlignment="1">
      <alignment vertical="center" wrapText="1"/>
    </xf>
    <xf numFmtId="9" fontId="2" fillId="0" borderId="10" xfId="57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justify" vertical="center"/>
    </xf>
    <xf numFmtId="3" fontId="22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2" fillId="0" borderId="10" xfId="0" applyFont="1" applyBorder="1" applyAlignment="1">
      <alignment horizontal="justify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justify" vertical="center"/>
    </xf>
    <xf numFmtId="3" fontId="24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30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69" fontId="24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3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4">
      <selection activeCell="A32" sqref="A32"/>
    </sheetView>
  </sheetViews>
  <sheetFormatPr defaultColWidth="9.00390625" defaultRowHeight="12.75"/>
  <cols>
    <col min="1" max="1" width="27.75390625" style="5" customWidth="1"/>
    <col min="2" max="2" width="54.75390625" style="5" customWidth="1"/>
    <col min="3" max="3" width="11.375" style="5" customWidth="1"/>
    <col min="4" max="16384" width="9.125" style="1" customWidth="1"/>
  </cols>
  <sheetData>
    <row r="1" spans="1:3" ht="15.75">
      <c r="A1" s="160" t="s">
        <v>96</v>
      </c>
      <c r="B1" s="160"/>
      <c r="C1" s="160"/>
    </row>
    <row r="2" spans="1:3" ht="15.75">
      <c r="A2" s="160" t="s">
        <v>97</v>
      </c>
      <c r="B2" s="160"/>
      <c r="C2" s="160"/>
    </row>
    <row r="3" spans="1:3" ht="15.75">
      <c r="A3" s="160"/>
      <c r="B3" s="160"/>
      <c r="C3" s="160"/>
    </row>
    <row r="4" spans="1:3" ht="51" customHeight="1">
      <c r="A4" s="161" t="s">
        <v>230</v>
      </c>
      <c r="B4" s="161"/>
      <c r="C4" s="161"/>
    </row>
    <row r="5" spans="1:3" ht="5.25" customHeight="1">
      <c r="A5" s="2"/>
      <c r="B5" s="2"/>
      <c r="C5" s="2"/>
    </row>
    <row r="6" spans="1:3" ht="18.75">
      <c r="A6" s="2"/>
      <c r="C6" s="48" t="s">
        <v>51</v>
      </c>
    </row>
    <row r="7" spans="1:3" ht="31.5">
      <c r="A7" s="6" t="s">
        <v>94</v>
      </c>
      <c r="B7" s="7" t="s">
        <v>148</v>
      </c>
      <c r="C7" s="7" t="s">
        <v>52</v>
      </c>
    </row>
    <row r="8" spans="1:3" ht="31.5">
      <c r="A8" s="8" t="s">
        <v>78</v>
      </c>
      <c r="B8" s="8" t="s">
        <v>79</v>
      </c>
      <c r="C8" s="9">
        <f>C11+C13+C16+C28+C20+C22+C24+C26+C9</f>
        <v>0</v>
      </c>
    </row>
    <row r="9" spans="1:3" ht="31.5">
      <c r="A9" s="8" t="s">
        <v>234</v>
      </c>
      <c r="B9" s="8" t="s">
        <v>233</v>
      </c>
      <c r="C9" s="9">
        <f>C10</f>
        <v>0</v>
      </c>
    </row>
    <row r="10" spans="1:3" s="4" customFormat="1" ht="31.5">
      <c r="A10" s="10" t="s">
        <v>80</v>
      </c>
      <c r="B10" s="10" t="s">
        <v>81</v>
      </c>
      <c r="C10" s="11"/>
    </row>
    <row r="11" spans="1:3" ht="31.5">
      <c r="A11" s="8" t="s">
        <v>82</v>
      </c>
      <c r="B11" s="12" t="s">
        <v>83</v>
      </c>
      <c r="C11" s="9">
        <f>C12</f>
        <v>0</v>
      </c>
    </row>
    <row r="12" spans="1:3" s="4" customFormat="1" ht="31.5">
      <c r="A12" s="10" t="s">
        <v>99</v>
      </c>
      <c r="B12" s="13" t="s">
        <v>98</v>
      </c>
      <c r="C12" s="11"/>
    </row>
    <row r="13" spans="1:3" ht="31.5">
      <c r="A13" s="8" t="s">
        <v>84</v>
      </c>
      <c r="B13" s="12" t="s">
        <v>85</v>
      </c>
      <c r="C13" s="9">
        <f>SUM(C14:C15)</f>
        <v>0</v>
      </c>
    </row>
    <row r="14" spans="1:3" s="4" customFormat="1" ht="31.5">
      <c r="A14" s="10" t="s">
        <v>101</v>
      </c>
      <c r="B14" s="13" t="s">
        <v>100</v>
      </c>
      <c r="C14" s="11"/>
    </row>
    <row r="15" spans="1:3" s="4" customFormat="1" ht="31.5">
      <c r="A15" s="10" t="s">
        <v>6</v>
      </c>
      <c r="B15" s="13" t="s">
        <v>102</v>
      </c>
      <c r="C15" s="11"/>
    </row>
    <row r="16" spans="1:3" ht="30.75" customHeight="1">
      <c r="A16" s="8" t="s">
        <v>9</v>
      </c>
      <c r="B16" s="12" t="s">
        <v>86</v>
      </c>
      <c r="C16" s="9">
        <f>SUM(C17:C19)</f>
        <v>0</v>
      </c>
    </row>
    <row r="17" spans="1:3" s="37" customFormat="1" ht="47.25">
      <c r="A17" s="151" t="s">
        <v>7</v>
      </c>
      <c r="B17" s="106" t="s">
        <v>87</v>
      </c>
      <c r="C17" s="152"/>
    </row>
    <row r="18" spans="1:3" s="37" customFormat="1" ht="63">
      <c r="A18" s="151" t="s">
        <v>8</v>
      </c>
      <c r="B18" s="106" t="s">
        <v>142</v>
      </c>
      <c r="C18" s="152"/>
    </row>
    <row r="19" spans="1:3" s="37" customFormat="1" ht="47.25">
      <c r="A19" s="151" t="s">
        <v>243</v>
      </c>
      <c r="B19" s="106" t="s">
        <v>244</v>
      </c>
      <c r="C19" s="152"/>
    </row>
    <row r="20" spans="1:3" ht="31.5">
      <c r="A20" s="8" t="s">
        <v>10</v>
      </c>
      <c r="B20" s="12" t="s">
        <v>89</v>
      </c>
      <c r="C20" s="9">
        <f>C21</f>
        <v>0</v>
      </c>
    </row>
    <row r="21" spans="1:5" s="4" customFormat="1" ht="31.5">
      <c r="A21" s="10" t="s">
        <v>11</v>
      </c>
      <c r="B21" s="13" t="s">
        <v>143</v>
      </c>
      <c r="C21" s="153"/>
      <c r="E21" s="68"/>
    </row>
    <row r="22" spans="1:3" s="3" customFormat="1" ht="31.5">
      <c r="A22" s="8" t="s">
        <v>12</v>
      </c>
      <c r="B22" s="12" t="s">
        <v>92</v>
      </c>
      <c r="C22" s="9">
        <f>C23</f>
        <v>0</v>
      </c>
    </row>
    <row r="23" spans="1:3" s="4" customFormat="1" ht="31.5">
      <c r="A23" s="10" t="s">
        <v>13</v>
      </c>
      <c r="B23" s="13" t="s">
        <v>93</v>
      </c>
      <c r="C23" s="153"/>
    </row>
    <row r="24" spans="1:3" s="131" customFormat="1" ht="31.5">
      <c r="A24" s="84" t="s">
        <v>14</v>
      </c>
      <c r="B24" s="129" t="s">
        <v>95</v>
      </c>
      <c r="C24" s="130">
        <f>C25</f>
        <v>0</v>
      </c>
    </row>
    <row r="25" spans="1:3" s="37" customFormat="1" ht="31.5">
      <c r="A25" s="151" t="s">
        <v>15</v>
      </c>
      <c r="B25" s="106" t="s">
        <v>144</v>
      </c>
      <c r="C25" s="152"/>
    </row>
    <row r="26" spans="1:3" s="36" customFormat="1" ht="31.5">
      <c r="A26" s="84" t="s">
        <v>235</v>
      </c>
      <c r="B26" s="129" t="s">
        <v>231</v>
      </c>
      <c r="C26" s="130">
        <f>C27</f>
        <v>0</v>
      </c>
    </row>
    <row r="27" spans="1:3" s="37" customFormat="1" ht="47.25">
      <c r="A27" s="151" t="s">
        <v>236</v>
      </c>
      <c r="B27" s="106" t="s">
        <v>232</v>
      </c>
      <c r="C27" s="152"/>
    </row>
    <row r="28" spans="1:3" s="36" customFormat="1" ht="31.5">
      <c r="A28" s="84" t="s">
        <v>16</v>
      </c>
      <c r="B28" s="129" t="s">
        <v>88</v>
      </c>
      <c r="C28" s="130">
        <f>C29</f>
        <v>0</v>
      </c>
    </row>
    <row r="29" spans="1:3" s="4" customFormat="1" ht="18" customHeight="1">
      <c r="A29" s="10" t="s">
        <v>17</v>
      </c>
      <c r="B29" s="13" t="s">
        <v>403</v>
      </c>
      <c r="C29" s="153"/>
    </row>
    <row r="30" spans="1:3" ht="31.5">
      <c r="A30" s="15" t="s">
        <v>18</v>
      </c>
      <c r="B30" s="12" t="s">
        <v>91</v>
      </c>
      <c r="C30" s="16">
        <f>C31</f>
        <v>0</v>
      </c>
    </row>
    <row r="31" spans="1:3" ht="31.5">
      <c r="A31" s="15" t="s">
        <v>246</v>
      </c>
      <c r="B31" s="12" t="s">
        <v>247</v>
      </c>
      <c r="C31" s="16">
        <f>SUM(C32:C34)</f>
        <v>0</v>
      </c>
    </row>
    <row r="32" spans="1:3" s="4" customFormat="1" ht="31.5">
      <c r="A32" s="155" t="s">
        <v>19</v>
      </c>
      <c r="B32" s="13" t="s">
        <v>146</v>
      </c>
      <c r="C32" s="154"/>
    </row>
    <row r="33" spans="1:3" s="4" customFormat="1" ht="31.5">
      <c r="A33" s="155" t="s">
        <v>20</v>
      </c>
      <c r="B33" s="13" t="s">
        <v>145</v>
      </c>
      <c r="C33" s="154"/>
    </row>
    <row r="34" spans="1:3" s="4" customFormat="1" ht="31.5">
      <c r="A34" s="155" t="s">
        <v>21</v>
      </c>
      <c r="B34" s="13" t="s">
        <v>147</v>
      </c>
      <c r="C34" s="154"/>
    </row>
    <row r="35" spans="1:3" s="3" customFormat="1" ht="15.75">
      <c r="A35" s="159" t="s">
        <v>90</v>
      </c>
      <c r="B35" s="159"/>
      <c r="C35" s="9">
        <f>C30+C8</f>
        <v>0</v>
      </c>
    </row>
    <row r="36" spans="1:3" ht="47.25" customHeight="1">
      <c r="A36" s="158" t="s">
        <v>186</v>
      </c>
      <c r="B36" s="158"/>
      <c r="C36" s="158"/>
    </row>
    <row r="37" spans="1:3" s="64" customFormat="1" ht="12.75">
      <c r="A37" s="157" t="s">
        <v>177</v>
      </c>
      <c r="B37" s="157"/>
      <c r="C37" s="157"/>
    </row>
  </sheetData>
  <sheetProtection/>
  <mergeCells count="7">
    <mergeCell ref="A37:C37"/>
    <mergeCell ref="A36:C36"/>
    <mergeCell ref="A35:B35"/>
    <mergeCell ref="A1:C1"/>
    <mergeCell ref="A2:C2"/>
    <mergeCell ref="A3:C3"/>
    <mergeCell ref="A4:C4"/>
  </mergeCells>
  <printOptions horizontalCentered="1"/>
  <pageMargins left="0.7874015748031497" right="0.3937007874015748" top="0.5118110236220472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0">
      <selection activeCell="B13" sqref="B13"/>
    </sheetView>
  </sheetViews>
  <sheetFormatPr defaultColWidth="11.875" defaultRowHeight="12.75"/>
  <cols>
    <col min="1" max="1" width="8.00390625" style="32" customWidth="1"/>
    <col min="2" max="2" width="50.25390625" style="18" customWidth="1"/>
    <col min="3" max="3" width="10.25390625" style="23" customWidth="1"/>
    <col min="4" max="4" width="11.875" style="23" customWidth="1"/>
    <col min="5" max="5" width="11.25390625" style="23" customWidth="1"/>
    <col min="6" max="16384" width="11.875" style="23" customWidth="1"/>
  </cols>
  <sheetData>
    <row r="1" spans="2:5" s="5" customFormat="1" ht="15.75">
      <c r="B1" s="47"/>
      <c r="C1" s="47"/>
      <c r="E1" s="38" t="s">
        <v>150</v>
      </c>
    </row>
    <row r="2" spans="2:5" s="5" customFormat="1" ht="15.75">
      <c r="B2" s="47"/>
      <c r="C2" s="47"/>
      <c r="E2" s="38" t="s">
        <v>97</v>
      </c>
    </row>
    <row r="3" spans="1:3" s="18" customFormat="1" ht="15.75">
      <c r="A3" s="164"/>
      <c r="B3" s="164"/>
      <c r="C3" s="164"/>
    </row>
    <row r="4" spans="1:5" s="18" customFormat="1" ht="49.5" customHeight="1">
      <c r="A4" s="165" t="s">
        <v>229</v>
      </c>
      <c r="B4" s="165"/>
      <c r="C4" s="165"/>
      <c r="D4" s="165"/>
      <c r="E4" s="165"/>
    </row>
    <row r="5" spans="1:5" s="18" customFormat="1" ht="7.5" customHeight="1">
      <c r="A5" s="39"/>
      <c r="B5" s="39"/>
      <c r="C5" s="39"/>
      <c r="D5" s="39"/>
      <c r="E5" s="39"/>
    </row>
    <row r="6" spans="1:5" s="18" customFormat="1" ht="15.75">
      <c r="A6" s="19"/>
      <c r="E6" s="49" t="s">
        <v>51</v>
      </c>
    </row>
    <row r="7" spans="1:5" s="22" customFormat="1" ht="63.75">
      <c r="A7" s="20" t="s">
        <v>103</v>
      </c>
      <c r="B7" s="21" t="s">
        <v>104</v>
      </c>
      <c r="C7" s="132" t="s">
        <v>2</v>
      </c>
      <c r="D7" s="133" t="s">
        <v>237</v>
      </c>
      <c r="E7" s="21" t="s">
        <v>50</v>
      </c>
    </row>
    <row r="8" spans="1:5" s="27" customFormat="1" ht="15.75">
      <c r="A8" s="24" t="s">
        <v>106</v>
      </c>
      <c r="B8" s="25" t="s">
        <v>107</v>
      </c>
      <c r="C8" s="26">
        <f>SUM(C9:C14)</f>
        <v>0</v>
      </c>
      <c r="D8" s="26">
        <f>SUM(D9:D14)</f>
        <v>0</v>
      </c>
      <c r="E8" s="26">
        <f>C8+D8</f>
        <v>0</v>
      </c>
    </row>
    <row r="9" spans="1:5" ht="47.25">
      <c r="A9" s="20" t="s">
        <v>108</v>
      </c>
      <c r="B9" s="28" t="s">
        <v>109</v>
      </c>
      <c r="C9" s="29"/>
      <c r="D9" s="29"/>
      <c r="E9" s="29">
        <f aca="true" t="shared" si="0" ref="E9:E34">C9+D9</f>
        <v>0</v>
      </c>
    </row>
    <row r="10" spans="1:5" s="53" customFormat="1" ht="47.25" hidden="1">
      <c r="A10" s="50" t="s">
        <v>110</v>
      </c>
      <c r="B10" s="51" t="s">
        <v>111</v>
      </c>
      <c r="C10" s="52"/>
      <c r="D10" s="52"/>
      <c r="E10" s="52">
        <f t="shared" si="0"/>
        <v>0</v>
      </c>
    </row>
    <row r="11" spans="1:5" ht="63">
      <c r="A11" s="20" t="s">
        <v>112</v>
      </c>
      <c r="B11" s="28" t="s">
        <v>113</v>
      </c>
      <c r="C11" s="29"/>
      <c r="D11" s="29"/>
      <c r="E11" s="29">
        <f t="shared" si="0"/>
        <v>0</v>
      </c>
    </row>
    <row r="12" spans="1:5" s="53" customFormat="1" ht="31.5">
      <c r="A12" s="50" t="s">
        <v>114</v>
      </c>
      <c r="B12" s="51" t="s">
        <v>115</v>
      </c>
      <c r="C12" s="52"/>
      <c r="D12" s="52"/>
      <c r="E12" s="52">
        <f t="shared" si="0"/>
        <v>0</v>
      </c>
    </row>
    <row r="13" spans="1:5" ht="15.75" customHeight="1">
      <c r="A13" s="20" t="s">
        <v>116</v>
      </c>
      <c r="B13" s="28" t="s">
        <v>149</v>
      </c>
      <c r="C13" s="29"/>
      <c r="D13" s="29"/>
      <c r="E13" s="29">
        <f t="shared" si="0"/>
        <v>0</v>
      </c>
    </row>
    <row r="14" spans="1:5" ht="16.5" customHeight="1">
      <c r="A14" s="20" t="s">
        <v>248</v>
      </c>
      <c r="B14" s="28" t="s">
        <v>249</v>
      </c>
      <c r="C14" s="29"/>
      <c r="D14" s="29"/>
      <c r="E14" s="29">
        <f t="shared" si="0"/>
        <v>0</v>
      </c>
    </row>
    <row r="15" spans="1:5" s="27" customFormat="1" ht="15.75">
      <c r="A15" s="24" t="s">
        <v>117</v>
      </c>
      <c r="B15" s="30" t="s">
        <v>118</v>
      </c>
      <c r="C15" s="26">
        <f>C16</f>
        <v>0</v>
      </c>
      <c r="D15" s="26">
        <f>D16</f>
        <v>0</v>
      </c>
      <c r="E15" s="26">
        <f t="shared" si="0"/>
        <v>0</v>
      </c>
    </row>
    <row r="16" spans="1:5" ht="15.75">
      <c r="A16" s="20" t="s">
        <v>119</v>
      </c>
      <c r="B16" s="28" t="s">
        <v>120</v>
      </c>
      <c r="C16" s="29"/>
      <c r="D16" s="29"/>
      <c r="E16" s="29">
        <f t="shared" si="0"/>
        <v>0</v>
      </c>
    </row>
    <row r="17" spans="1:5" s="27" customFormat="1" ht="31.5">
      <c r="A17" s="24" t="s">
        <v>121</v>
      </c>
      <c r="B17" s="30" t="s">
        <v>122</v>
      </c>
      <c r="C17" s="26">
        <f>SUM(C18:C19)</f>
        <v>0</v>
      </c>
      <c r="D17" s="26">
        <f>SUM(D18:D19)</f>
        <v>0</v>
      </c>
      <c r="E17" s="26">
        <f t="shared" si="0"/>
        <v>0</v>
      </c>
    </row>
    <row r="18" spans="1:5" ht="45" customHeight="1">
      <c r="A18" s="20" t="s">
        <v>123</v>
      </c>
      <c r="B18" s="28" t="s">
        <v>124</v>
      </c>
      <c r="C18" s="29"/>
      <c r="D18" s="29"/>
      <c r="E18" s="29">
        <f t="shared" si="0"/>
        <v>0</v>
      </c>
    </row>
    <row r="19" spans="1:5" ht="36" customHeight="1">
      <c r="A19" s="20" t="s">
        <v>250</v>
      </c>
      <c r="B19" s="28" t="s">
        <v>251</v>
      </c>
      <c r="C19" s="29"/>
      <c r="D19" s="29"/>
      <c r="E19" s="29">
        <f>SUM(C19:D19)</f>
        <v>0</v>
      </c>
    </row>
    <row r="20" spans="1:5" s="27" customFormat="1" ht="15.75">
      <c r="A20" s="24" t="s">
        <v>125</v>
      </c>
      <c r="B20" s="30" t="s">
        <v>126</v>
      </c>
      <c r="C20" s="26">
        <f>SUM(C21:C22)</f>
        <v>0</v>
      </c>
      <c r="D20" s="26">
        <f>SUM(D21:D22)</f>
        <v>0</v>
      </c>
      <c r="E20" s="26">
        <f t="shared" si="0"/>
        <v>0</v>
      </c>
    </row>
    <row r="21" spans="1:5" ht="15.75">
      <c r="A21" s="20" t="s">
        <v>127</v>
      </c>
      <c r="B21" s="28" t="s">
        <v>128</v>
      </c>
      <c r="C21" s="29"/>
      <c r="D21" s="29"/>
      <c r="E21" s="29">
        <f t="shared" si="0"/>
        <v>0</v>
      </c>
    </row>
    <row r="22" spans="1:5" ht="31.5">
      <c r="A22" s="20" t="s">
        <v>253</v>
      </c>
      <c r="B22" s="28" t="s">
        <v>252</v>
      </c>
      <c r="C22" s="29"/>
      <c r="D22" s="29"/>
      <c r="E22" s="29">
        <f t="shared" si="0"/>
        <v>0</v>
      </c>
    </row>
    <row r="23" spans="1:5" s="27" customFormat="1" ht="15.75">
      <c r="A23" s="24" t="s">
        <v>129</v>
      </c>
      <c r="B23" s="30" t="s">
        <v>130</v>
      </c>
      <c r="C23" s="26">
        <f>SUM(C24:C25)</f>
        <v>0</v>
      </c>
      <c r="D23" s="26">
        <f>SUM(D24:D25)</f>
        <v>0</v>
      </c>
      <c r="E23" s="26">
        <f t="shared" si="0"/>
        <v>0</v>
      </c>
    </row>
    <row r="24" spans="1:5" ht="15.75">
      <c r="A24" s="20" t="s">
        <v>131</v>
      </c>
      <c r="B24" s="28" t="s">
        <v>132</v>
      </c>
      <c r="C24" s="29"/>
      <c r="D24" s="29"/>
      <c r="E24" s="29">
        <f t="shared" si="0"/>
        <v>0</v>
      </c>
    </row>
    <row r="25" spans="1:5" ht="31.5">
      <c r="A25" s="20" t="s">
        <v>255</v>
      </c>
      <c r="B25" s="28" t="s">
        <v>254</v>
      </c>
      <c r="C25" s="29"/>
      <c r="D25" s="29"/>
      <c r="E25" s="29">
        <f t="shared" si="0"/>
        <v>0</v>
      </c>
    </row>
    <row r="26" spans="1:5" ht="15.75">
      <c r="A26" s="60" t="s">
        <v>76</v>
      </c>
      <c r="B26" s="12" t="s">
        <v>77</v>
      </c>
      <c r="C26" s="61">
        <f>C27</f>
        <v>0</v>
      </c>
      <c r="D26" s="61">
        <f>D27</f>
        <v>0</v>
      </c>
      <c r="E26" s="61">
        <f>C26+D26</f>
        <v>0</v>
      </c>
    </row>
    <row r="27" spans="1:5" ht="15.75">
      <c r="A27" s="20" t="s">
        <v>164</v>
      </c>
      <c r="B27" s="28" t="s">
        <v>163</v>
      </c>
      <c r="C27" s="29"/>
      <c r="D27" s="29"/>
      <c r="E27" s="29">
        <f>C27+D27</f>
        <v>0</v>
      </c>
    </row>
    <row r="28" spans="1:5" s="27" customFormat="1" ht="31.5">
      <c r="A28" s="24" t="s">
        <v>133</v>
      </c>
      <c r="B28" s="25" t="s">
        <v>134</v>
      </c>
      <c r="C28" s="26">
        <f>C29</f>
        <v>0</v>
      </c>
      <c r="D28" s="26">
        <f>D29</f>
        <v>0</v>
      </c>
      <c r="E28" s="26">
        <f t="shared" si="0"/>
        <v>0</v>
      </c>
    </row>
    <row r="29" spans="1:5" ht="15.75">
      <c r="A29" s="20" t="s">
        <v>135</v>
      </c>
      <c r="B29" s="28" t="s">
        <v>136</v>
      </c>
      <c r="C29" s="29"/>
      <c r="D29" s="29"/>
      <c r="E29" s="29">
        <f t="shared" si="0"/>
        <v>0</v>
      </c>
    </row>
    <row r="30" spans="1:5" s="27" customFormat="1" ht="15.75">
      <c r="A30" s="24" t="s">
        <v>137</v>
      </c>
      <c r="B30" s="25" t="s">
        <v>138</v>
      </c>
      <c r="C30" s="26">
        <f>C31</f>
        <v>0</v>
      </c>
      <c r="D30" s="26">
        <f>D31</f>
        <v>0</v>
      </c>
      <c r="E30" s="26">
        <f t="shared" si="0"/>
        <v>0</v>
      </c>
    </row>
    <row r="31" spans="1:5" ht="15.75">
      <c r="A31" s="20" t="s">
        <v>139</v>
      </c>
      <c r="B31" s="28" t="s">
        <v>140</v>
      </c>
      <c r="C31" s="29"/>
      <c r="D31" s="29"/>
      <c r="E31" s="29">
        <f t="shared" si="0"/>
        <v>0</v>
      </c>
    </row>
    <row r="32" spans="1:5" s="27" customFormat="1" ht="15.75">
      <c r="A32" s="24" t="s">
        <v>256</v>
      </c>
      <c r="B32" s="25" t="s">
        <v>178</v>
      </c>
      <c r="C32" s="26">
        <f>C33</f>
        <v>0</v>
      </c>
      <c r="D32" s="26">
        <f>D33</f>
        <v>0</v>
      </c>
      <c r="E32" s="26">
        <f t="shared" si="0"/>
        <v>0</v>
      </c>
    </row>
    <row r="33" spans="1:5" ht="15.75" customHeight="1">
      <c r="A33" s="20" t="s">
        <v>182</v>
      </c>
      <c r="B33" s="28" t="s">
        <v>181</v>
      </c>
      <c r="C33" s="29"/>
      <c r="D33" s="29"/>
      <c r="E33" s="29">
        <f t="shared" si="0"/>
        <v>0</v>
      </c>
    </row>
    <row r="34" spans="1:5" s="27" customFormat="1" ht="15.75">
      <c r="A34" s="166" t="s">
        <v>141</v>
      </c>
      <c r="B34" s="166"/>
      <c r="C34" s="26">
        <f>C8+C15+C17+C20+C23+C28+C30+C32+C26</f>
        <v>0</v>
      </c>
      <c r="D34" s="26">
        <f>D8+D15+D17+D20+D23+D28+D30+D32+D26</f>
        <v>0</v>
      </c>
      <c r="E34" s="26">
        <f t="shared" si="0"/>
        <v>0</v>
      </c>
    </row>
    <row r="35" spans="1:5" s="27" customFormat="1" ht="15.75">
      <c r="A35" s="167" t="s">
        <v>151</v>
      </c>
      <c r="B35" s="168"/>
      <c r="C35" s="31"/>
      <c r="D35" s="31"/>
      <c r="E35" s="31">
        <f>'1. Доходы'!C35-'2. Расходы'!E34</f>
        <v>0</v>
      </c>
    </row>
    <row r="36" spans="1:5" ht="43.5" customHeight="1">
      <c r="A36" s="162" t="s">
        <v>187</v>
      </c>
      <c r="B36" s="162"/>
      <c r="C36" s="162"/>
      <c r="D36" s="162"/>
      <c r="E36" s="162"/>
    </row>
    <row r="37" spans="1:5" ht="15" customHeight="1">
      <c r="A37" s="163" t="s">
        <v>188</v>
      </c>
      <c r="B37" s="163"/>
      <c r="C37" s="163"/>
      <c r="D37" s="163"/>
      <c r="E37" s="163"/>
    </row>
  </sheetData>
  <sheetProtection/>
  <mergeCells count="6">
    <mergeCell ref="A36:E36"/>
    <mergeCell ref="A37:E37"/>
    <mergeCell ref="A3:C3"/>
    <mergeCell ref="A4:E4"/>
    <mergeCell ref="A34:B34"/>
    <mergeCell ref="A35:B35"/>
  </mergeCells>
  <printOptions/>
  <pageMargins left="0.7874015748031497" right="0.3937007874015748" top="0.7" bottom="0.5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0">
      <selection activeCell="A31" sqref="A31"/>
    </sheetView>
  </sheetViews>
  <sheetFormatPr defaultColWidth="9.00390625" defaultRowHeight="12.75"/>
  <cols>
    <col min="1" max="1" width="42.375" style="43" customWidth="1"/>
    <col min="2" max="4" width="12.125" style="56" customWidth="1"/>
    <col min="5" max="5" width="12.00390625" style="56" customWidth="1"/>
    <col min="6" max="6" width="13.25390625" style="43" customWidth="1"/>
    <col min="7" max="16384" width="9.125" style="43" customWidth="1"/>
  </cols>
  <sheetData>
    <row r="1" spans="2:6" s="54" customFormat="1" ht="15.75">
      <c r="B1" s="55"/>
      <c r="C1" s="55"/>
      <c r="E1" s="5"/>
      <c r="F1" s="38" t="s">
        <v>155</v>
      </c>
    </row>
    <row r="2" spans="2:6" s="54" customFormat="1" ht="15.75">
      <c r="B2" s="55"/>
      <c r="C2" s="55"/>
      <c r="E2" s="5"/>
      <c r="F2" s="38" t="s">
        <v>97</v>
      </c>
    </row>
    <row r="4" spans="1:6" ht="36" customHeight="1">
      <c r="A4" s="169" t="s">
        <v>228</v>
      </c>
      <c r="B4" s="169"/>
      <c r="C4" s="169"/>
      <c r="D4" s="169"/>
      <c r="E4" s="169"/>
      <c r="F4" s="169"/>
    </row>
    <row r="6" spans="1:6" s="46" customFormat="1" ht="36" customHeight="1">
      <c r="A6" s="44" t="s">
        <v>104</v>
      </c>
      <c r="B6" s="45" t="s">
        <v>395</v>
      </c>
      <c r="C6" s="45" t="s">
        <v>392</v>
      </c>
      <c r="D6" s="45" t="s">
        <v>393</v>
      </c>
      <c r="E6" s="45" t="s">
        <v>394</v>
      </c>
      <c r="F6" s="70" t="s">
        <v>105</v>
      </c>
    </row>
    <row r="7" spans="1:6" s="63" customFormat="1" ht="42" customHeight="1">
      <c r="A7" s="71" t="s">
        <v>185</v>
      </c>
      <c r="B7" s="72" t="s">
        <v>193</v>
      </c>
      <c r="C7" s="72"/>
      <c r="D7" s="72"/>
      <c r="E7" s="72"/>
      <c r="F7" s="71">
        <f>F8+F11+F14+F17+F20+F23+F28+F37+F42+F45+F51+F54+F57+F64+F67</f>
        <v>0</v>
      </c>
    </row>
    <row r="8" spans="1:6" s="57" customFormat="1" ht="63">
      <c r="A8" s="73" t="s">
        <v>109</v>
      </c>
      <c r="B8" s="74"/>
      <c r="C8" s="75" t="s">
        <v>108</v>
      </c>
      <c r="D8" s="75"/>
      <c r="E8" s="75"/>
      <c r="F8" s="76">
        <f>F9</f>
        <v>0</v>
      </c>
    </row>
    <row r="9" spans="1:6" ht="31.5">
      <c r="A9" s="77" t="s">
        <v>54</v>
      </c>
      <c r="B9" s="45"/>
      <c r="C9" s="78"/>
      <c r="D9" s="78" t="s">
        <v>159</v>
      </c>
      <c r="E9" s="78"/>
      <c r="F9" s="79">
        <f>F10</f>
        <v>0</v>
      </c>
    </row>
    <row r="10" spans="1:6" s="58" customFormat="1" ht="15.75">
      <c r="A10" s="80" t="s">
        <v>55</v>
      </c>
      <c r="B10" s="81"/>
      <c r="C10" s="82"/>
      <c r="D10" s="82"/>
      <c r="E10" s="82" t="s">
        <v>56</v>
      </c>
      <c r="F10" s="83"/>
    </row>
    <row r="11" spans="1:6" s="57" customFormat="1" ht="78.75">
      <c r="A11" s="84" t="s">
        <v>113</v>
      </c>
      <c r="B11" s="74"/>
      <c r="C11" s="75" t="s">
        <v>112</v>
      </c>
      <c r="D11" s="75"/>
      <c r="E11" s="75"/>
      <c r="F11" s="76">
        <f>F12</f>
        <v>0</v>
      </c>
    </row>
    <row r="12" spans="1:6" ht="31.5">
      <c r="A12" s="77" t="s">
        <v>54</v>
      </c>
      <c r="B12" s="45"/>
      <c r="C12" s="78"/>
      <c r="D12" s="78" t="s">
        <v>159</v>
      </c>
      <c r="E12" s="78"/>
      <c r="F12" s="79">
        <f>F13</f>
        <v>0</v>
      </c>
    </row>
    <row r="13" spans="1:6" s="58" customFormat="1" ht="15.75">
      <c r="A13" s="80" t="s">
        <v>160</v>
      </c>
      <c r="B13" s="81"/>
      <c r="C13" s="82"/>
      <c r="D13" s="82"/>
      <c r="E13" s="82" t="s">
        <v>161</v>
      </c>
      <c r="F13" s="85"/>
    </row>
    <row r="14" spans="1:6" s="58" customFormat="1" ht="31.5">
      <c r="A14" s="73" t="s">
        <v>259</v>
      </c>
      <c r="B14" s="81"/>
      <c r="C14" s="75" t="s">
        <v>114</v>
      </c>
      <c r="D14" s="82"/>
      <c r="E14" s="82"/>
      <c r="F14" s="88">
        <f>F15</f>
        <v>0</v>
      </c>
    </row>
    <row r="15" spans="1:6" s="58" customFormat="1" ht="31.5">
      <c r="A15" s="138" t="s">
        <v>260</v>
      </c>
      <c r="B15" s="81"/>
      <c r="C15" s="82"/>
      <c r="D15" s="78" t="s">
        <v>261</v>
      </c>
      <c r="E15" s="82"/>
      <c r="F15" s="85">
        <f>F16</f>
        <v>0</v>
      </c>
    </row>
    <row r="16" spans="1:6" s="58" customFormat="1" ht="31.5">
      <c r="A16" s="80" t="s">
        <v>263</v>
      </c>
      <c r="B16" s="81"/>
      <c r="C16" s="82"/>
      <c r="D16" s="82"/>
      <c r="E16" s="82" t="s">
        <v>262</v>
      </c>
      <c r="F16" s="85"/>
    </row>
    <row r="17" spans="1:6" s="58" customFormat="1" ht="15.75">
      <c r="A17" s="73" t="s">
        <v>264</v>
      </c>
      <c r="B17" s="81"/>
      <c r="C17" s="75" t="s">
        <v>116</v>
      </c>
      <c r="D17" s="82"/>
      <c r="E17" s="82"/>
      <c r="F17" s="88">
        <f>F18</f>
        <v>0</v>
      </c>
    </row>
    <row r="18" spans="1:6" s="58" customFormat="1" ht="15.75">
      <c r="A18" s="77" t="s">
        <v>264</v>
      </c>
      <c r="B18" s="81"/>
      <c r="C18" s="82"/>
      <c r="D18" s="78" t="s">
        <v>265</v>
      </c>
      <c r="E18" s="82"/>
      <c r="F18" s="86">
        <f>F19</f>
        <v>0</v>
      </c>
    </row>
    <row r="19" spans="1:6" s="58" customFormat="1" ht="31.5">
      <c r="A19" s="80" t="s">
        <v>267</v>
      </c>
      <c r="B19" s="81"/>
      <c r="C19" s="82"/>
      <c r="D19" s="82"/>
      <c r="E19" s="82" t="s">
        <v>266</v>
      </c>
      <c r="F19" s="85"/>
    </row>
    <row r="20" spans="1:6" s="58" customFormat="1" ht="15.75">
      <c r="A20" s="73" t="s">
        <v>249</v>
      </c>
      <c r="B20" s="81"/>
      <c r="C20" s="75" t="s">
        <v>248</v>
      </c>
      <c r="D20" s="82"/>
      <c r="E20" s="82"/>
      <c r="F20" s="88">
        <f>F21</f>
        <v>0</v>
      </c>
    </row>
    <row r="21" spans="1:6" s="58" customFormat="1" ht="31.5">
      <c r="A21" s="77" t="s">
        <v>54</v>
      </c>
      <c r="B21" s="81"/>
      <c r="C21" s="75"/>
      <c r="D21" s="78" t="s">
        <v>159</v>
      </c>
      <c r="E21" s="82"/>
      <c r="F21" s="86">
        <v>0</v>
      </c>
    </row>
    <row r="22" spans="1:6" s="58" customFormat="1" ht="15.75">
      <c r="A22" s="80" t="s">
        <v>160</v>
      </c>
      <c r="B22" s="81"/>
      <c r="C22" s="82"/>
      <c r="D22" s="82"/>
      <c r="E22" s="82" t="s">
        <v>161</v>
      </c>
      <c r="F22" s="85"/>
    </row>
    <row r="23" spans="1:6" s="57" customFormat="1" ht="31.5">
      <c r="A23" s="25" t="s">
        <v>120</v>
      </c>
      <c r="B23" s="74"/>
      <c r="C23" s="75" t="s">
        <v>119</v>
      </c>
      <c r="D23" s="75"/>
      <c r="E23" s="75"/>
      <c r="F23" s="76">
        <f>F24</f>
        <v>0</v>
      </c>
    </row>
    <row r="24" spans="1:6" ht="47.25">
      <c r="A24" s="77" t="s">
        <v>57</v>
      </c>
      <c r="B24" s="45"/>
      <c r="C24" s="78"/>
      <c r="D24" s="78" t="s">
        <v>58</v>
      </c>
      <c r="E24" s="78"/>
      <c r="F24" s="79">
        <f>SUM(F25:F26)</f>
        <v>0</v>
      </c>
    </row>
    <row r="25" spans="1:6" ht="51" customHeight="1">
      <c r="A25" s="80" t="s">
        <v>258</v>
      </c>
      <c r="B25" s="45"/>
      <c r="C25" s="78"/>
      <c r="D25" s="78"/>
      <c r="E25" s="82" t="s">
        <v>257</v>
      </c>
      <c r="F25" s="79"/>
    </row>
    <row r="26" spans="1:6" s="58" customFormat="1" ht="47.25">
      <c r="A26" s="80" t="s">
        <v>59</v>
      </c>
      <c r="B26" s="81"/>
      <c r="C26" s="82"/>
      <c r="D26" s="82"/>
      <c r="E26" s="82" t="s">
        <v>60</v>
      </c>
      <c r="F26" s="85"/>
    </row>
    <row r="27" spans="1:6" ht="15.75" hidden="1">
      <c r="A27" s="79"/>
      <c r="B27" s="45"/>
      <c r="C27" s="45"/>
      <c r="D27" s="45"/>
      <c r="E27" s="45"/>
      <c r="F27" s="86"/>
    </row>
    <row r="28" spans="1:6" s="62" customFormat="1" ht="63">
      <c r="A28" s="87" t="s">
        <v>124</v>
      </c>
      <c r="B28" s="75"/>
      <c r="C28" s="75" t="s">
        <v>123</v>
      </c>
      <c r="D28" s="75"/>
      <c r="E28" s="75"/>
      <c r="F28" s="88">
        <f>F31+F33+F35</f>
        <v>0</v>
      </c>
    </row>
    <row r="29" spans="1:6" ht="15.75" hidden="1">
      <c r="A29" s="33"/>
      <c r="B29" s="78"/>
      <c r="C29" s="78"/>
      <c r="D29" s="78"/>
      <c r="E29" s="78"/>
      <c r="F29" s="79"/>
    </row>
    <row r="30" spans="1:6" ht="15.75" hidden="1">
      <c r="A30" s="77"/>
      <c r="B30" s="78"/>
      <c r="C30" s="78"/>
      <c r="D30" s="78"/>
      <c r="E30" s="78"/>
      <c r="F30" s="86"/>
    </row>
    <row r="31" spans="1:6" ht="47.25">
      <c r="A31" s="77" t="s">
        <v>173</v>
      </c>
      <c r="B31" s="45"/>
      <c r="C31" s="78"/>
      <c r="D31" s="78" t="s">
        <v>174</v>
      </c>
      <c r="E31" s="78"/>
      <c r="F31" s="79">
        <f>F32</f>
        <v>0</v>
      </c>
    </row>
    <row r="32" spans="1:6" s="58" customFormat="1" ht="63">
      <c r="A32" s="80" t="s">
        <v>44</v>
      </c>
      <c r="B32" s="81"/>
      <c r="C32" s="82"/>
      <c r="D32" s="82"/>
      <c r="E32" s="82" t="s">
        <v>45</v>
      </c>
      <c r="F32" s="85"/>
    </row>
    <row r="33" spans="1:6" ht="15.75">
      <c r="A33" s="77" t="s">
        <v>40</v>
      </c>
      <c r="B33" s="45"/>
      <c r="C33" s="78"/>
      <c r="D33" s="78" t="s">
        <v>41</v>
      </c>
      <c r="E33" s="78"/>
      <c r="F33" s="86">
        <f>F34</f>
        <v>0</v>
      </c>
    </row>
    <row r="34" spans="1:6" s="58" customFormat="1" ht="47.25">
      <c r="A34" s="80" t="s">
        <v>42</v>
      </c>
      <c r="B34" s="81"/>
      <c r="C34" s="82"/>
      <c r="D34" s="82"/>
      <c r="E34" s="82" t="s">
        <v>43</v>
      </c>
      <c r="F34" s="83"/>
    </row>
    <row r="35" spans="1:6" ht="31.5">
      <c r="A35" s="77" t="s">
        <v>175</v>
      </c>
      <c r="B35" s="45"/>
      <c r="C35" s="78"/>
      <c r="D35" s="78" t="s">
        <v>176</v>
      </c>
      <c r="E35" s="78"/>
      <c r="F35" s="79">
        <f>F36</f>
        <v>0</v>
      </c>
    </row>
    <row r="36" spans="1:6" s="58" customFormat="1" ht="31.5">
      <c r="A36" s="80" t="s">
        <v>156</v>
      </c>
      <c r="B36" s="81"/>
      <c r="C36" s="82"/>
      <c r="D36" s="82"/>
      <c r="E36" s="82" t="s">
        <v>157</v>
      </c>
      <c r="F36" s="83"/>
    </row>
    <row r="37" spans="1:6" s="57" customFormat="1" ht="15.75">
      <c r="A37" s="25" t="s">
        <v>128</v>
      </c>
      <c r="B37" s="74"/>
      <c r="C37" s="75" t="s">
        <v>127</v>
      </c>
      <c r="D37" s="75"/>
      <c r="E37" s="75"/>
      <c r="F37" s="76">
        <f>F38+F40</f>
        <v>0</v>
      </c>
    </row>
    <row r="38" spans="1:6" ht="15.75">
      <c r="A38" s="28" t="s">
        <v>46</v>
      </c>
      <c r="B38" s="45"/>
      <c r="C38" s="78"/>
      <c r="D38" s="78" t="s">
        <v>47</v>
      </c>
      <c r="E38" s="78"/>
      <c r="F38" s="79">
        <f>F39</f>
        <v>0</v>
      </c>
    </row>
    <row r="39" spans="1:6" s="58" customFormat="1" ht="31.5">
      <c r="A39" s="42" t="s">
        <v>48</v>
      </c>
      <c r="B39" s="81"/>
      <c r="C39" s="82"/>
      <c r="D39" s="82"/>
      <c r="E39" s="82" t="s">
        <v>49</v>
      </c>
      <c r="F39" s="83"/>
    </row>
    <row r="40" spans="1:6" ht="15.75">
      <c r="A40" s="77" t="s">
        <v>169</v>
      </c>
      <c r="B40" s="45"/>
      <c r="C40" s="78"/>
      <c r="D40" s="78" t="s">
        <v>170</v>
      </c>
      <c r="E40" s="78"/>
      <c r="F40" s="86">
        <f>F41</f>
        <v>0</v>
      </c>
    </row>
    <row r="41" spans="1:6" s="58" customFormat="1" ht="31.5">
      <c r="A41" s="80" t="s">
        <v>171</v>
      </c>
      <c r="B41" s="81"/>
      <c r="C41" s="82"/>
      <c r="D41" s="82"/>
      <c r="E41" s="82" t="s">
        <v>172</v>
      </c>
      <c r="F41" s="83"/>
    </row>
    <row r="42" spans="1:6" s="58" customFormat="1" ht="31.5">
      <c r="A42" s="73" t="s">
        <v>252</v>
      </c>
      <c r="B42" s="75"/>
      <c r="C42" s="75" t="s">
        <v>253</v>
      </c>
      <c r="D42" s="75"/>
      <c r="E42" s="75"/>
      <c r="F42" s="88">
        <f>F43</f>
        <v>0</v>
      </c>
    </row>
    <row r="43" spans="1:6" s="58" customFormat="1" ht="31.5">
      <c r="A43" s="77" t="s">
        <v>269</v>
      </c>
      <c r="B43" s="45"/>
      <c r="C43" s="78"/>
      <c r="D43" s="78" t="s">
        <v>268</v>
      </c>
      <c r="E43" s="78"/>
      <c r="F43" s="79">
        <f>F44</f>
        <v>0</v>
      </c>
    </row>
    <row r="44" spans="1:6" s="58" customFormat="1" ht="31.5">
      <c r="A44" s="80" t="s">
        <v>270</v>
      </c>
      <c r="B44" s="81"/>
      <c r="C44" s="82"/>
      <c r="D44" s="82"/>
      <c r="E44" s="82" t="s">
        <v>271</v>
      </c>
      <c r="F44" s="83"/>
    </row>
    <row r="45" spans="1:6" s="57" customFormat="1" ht="15.75">
      <c r="A45" s="73" t="s">
        <v>132</v>
      </c>
      <c r="B45" s="74"/>
      <c r="C45" s="75" t="s">
        <v>131</v>
      </c>
      <c r="D45" s="75"/>
      <c r="E45" s="75"/>
      <c r="F45" s="88">
        <f>F46+F48</f>
        <v>0</v>
      </c>
    </row>
    <row r="46" spans="1:6" ht="15.75">
      <c r="A46" s="77" t="s">
        <v>63</v>
      </c>
      <c r="B46" s="45"/>
      <c r="C46" s="78"/>
      <c r="D46" s="78" t="s">
        <v>64</v>
      </c>
      <c r="E46" s="78"/>
      <c r="F46" s="86">
        <f>F47</f>
        <v>0</v>
      </c>
    </row>
    <row r="47" spans="1:6" s="58" customFormat="1" ht="31.5">
      <c r="A47" s="80" t="s">
        <v>61</v>
      </c>
      <c r="B47" s="81"/>
      <c r="C47" s="82"/>
      <c r="D47" s="82"/>
      <c r="E47" s="82" t="s">
        <v>62</v>
      </c>
      <c r="F47" s="83"/>
    </row>
    <row r="48" spans="1:6" ht="31.5">
      <c r="A48" s="77" t="s">
        <v>69</v>
      </c>
      <c r="B48" s="45"/>
      <c r="C48" s="78"/>
      <c r="D48" s="78" t="s">
        <v>70</v>
      </c>
      <c r="E48" s="78"/>
      <c r="F48" s="79">
        <f>F49+F50</f>
        <v>0</v>
      </c>
    </row>
    <row r="49" spans="1:6" s="58" customFormat="1" ht="15.75">
      <c r="A49" s="80" t="s">
        <v>65</v>
      </c>
      <c r="B49" s="81"/>
      <c r="C49" s="82"/>
      <c r="D49" s="82"/>
      <c r="E49" s="82" t="s">
        <v>66</v>
      </c>
      <c r="F49" s="83"/>
    </row>
    <row r="50" spans="1:6" s="58" customFormat="1" ht="15.75">
      <c r="A50" s="80" t="s">
        <v>67</v>
      </c>
      <c r="B50" s="81"/>
      <c r="C50" s="82"/>
      <c r="D50" s="82"/>
      <c r="E50" s="82" t="s">
        <v>68</v>
      </c>
      <c r="F50" s="83"/>
    </row>
    <row r="51" spans="1:6" s="58" customFormat="1" ht="31.5">
      <c r="A51" s="12" t="s">
        <v>254</v>
      </c>
      <c r="B51" s="74"/>
      <c r="C51" s="75" t="s">
        <v>255</v>
      </c>
      <c r="D51" s="75"/>
      <c r="E51" s="75"/>
      <c r="F51" s="76">
        <f>F52</f>
        <v>0</v>
      </c>
    </row>
    <row r="52" spans="1:6" s="58" customFormat="1" ht="31.5">
      <c r="A52" s="138" t="s">
        <v>272</v>
      </c>
      <c r="B52" s="45"/>
      <c r="C52" s="78"/>
      <c r="D52" s="78" t="s">
        <v>159</v>
      </c>
      <c r="E52" s="78"/>
      <c r="F52" s="79">
        <f>F53</f>
        <v>0</v>
      </c>
    </row>
    <row r="53" spans="1:6" s="58" customFormat="1" ht="15.75">
      <c r="A53" s="80" t="s">
        <v>160</v>
      </c>
      <c r="B53" s="81"/>
      <c r="C53" s="82"/>
      <c r="D53" s="82"/>
      <c r="E53" s="82" t="s">
        <v>161</v>
      </c>
      <c r="F53" s="85"/>
    </row>
    <row r="54" spans="1:6" s="57" customFormat="1" ht="33.75" customHeight="1">
      <c r="A54" s="12" t="s">
        <v>163</v>
      </c>
      <c r="B54" s="74"/>
      <c r="C54" s="75" t="s">
        <v>164</v>
      </c>
      <c r="D54" s="75"/>
      <c r="E54" s="75"/>
      <c r="F54" s="88">
        <f>F55</f>
        <v>0</v>
      </c>
    </row>
    <row r="55" spans="1:6" ht="30.75" customHeight="1">
      <c r="A55" s="77" t="s">
        <v>74</v>
      </c>
      <c r="B55" s="45"/>
      <c r="C55" s="78"/>
      <c r="D55" s="78" t="s">
        <v>75</v>
      </c>
      <c r="E55" s="78"/>
      <c r="F55" s="86">
        <f>F56</f>
        <v>0</v>
      </c>
    </row>
    <row r="56" spans="1:6" s="59" customFormat="1" ht="32.25" customHeight="1">
      <c r="A56" s="89" t="s">
        <v>167</v>
      </c>
      <c r="B56" s="82"/>
      <c r="C56" s="82"/>
      <c r="D56" s="82"/>
      <c r="E56" s="82" t="s">
        <v>168</v>
      </c>
      <c r="F56" s="85"/>
    </row>
    <row r="57" spans="1:6" s="57" customFormat="1" ht="15.75">
      <c r="A57" s="73" t="s">
        <v>136</v>
      </c>
      <c r="B57" s="74"/>
      <c r="C57" s="75" t="s">
        <v>135</v>
      </c>
      <c r="D57" s="75"/>
      <c r="E57" s="75"/>
      <c r="F57" s="88">
        <f>F58+F60+F62</f>
        <v>0</v>
      </c>
    </row>
    <row r="58" spans="1:6" ht="48" customHeight="1">
      <c r="A58" s="77" t="s">
        <v>381</v>
      </c>
      <c r="B58" s="45"/>
      <c r="C58" s="78"/>
      <c r="D58" s="78" t="s">
        <v>71</v>
      </c>
      <c r="E58" s="78"/>
      <c r="F58" s="79">
        <f>F59</f>
        <v>0</v>
      </c>
    </row>
    <row r="59" spans="1:6" s="58" customFormat="1" ht="31.5">
      <c r="A59" s="80" t="s">
        <v>156</v>
      </c>
      <c r="B59" s="81"/>
      <c r="C59" s="82"/>
      <c r="D59" s="82"/>
      <c r="E59" s="82" t="s">
        <v>157</v>
      </c>
      <c r="F59" s="85"/>
    </row>
    <row r="60" spans="1:6" s="58" customFormat="1" ht="15.75">
      <c r="A60" s="77" t="s">
        <v>273</v>
      </c>
      <c r="B60" s="45"/>
      <c r="C60" s="78"/>
      <c r="D60" s="78" t="s">
        <v>274</v>
      </c>
      <c r="E60" s="78"/>
      <c r="F60" s="79">
        <f>F61</f>
        <v>0</v>
      </c>
    </row>
    <row r="61" spans="1:6" s="58" customFormat="1" ht="31.5">
      <c r="A61" s="80" t="s">
        <v>156</v>
      </c>
      <c r="B61" s="81"/>
      <c r="C61" s="82"/>
      <c r="D61" s="82"/>
      <c r="E61" s="82" t="s">
        <v>157</v>
      </c>
      <c r="F61" s="85"/>
    </row>
    <row r="62" spans="1:6" ht="15.75">
      <c r="A62" s="77" t="s">
        <v>165</v>
      </c>
      <c r="B62" s="45"/>
      <c r="C62" s="78"/>
      <c r="D62" s="78" t="s">
        <v>166</v>
      </c>
      <c r="E62" s="78"/>
      <c r="F62" s="86">
        <f>F63</f>
        <v>0</v>
      </c>
    </row>
    <row r="63" spans="1:6" s="58" customFormat="1" ht="31.5">
      <c r="A63" s="80" t="s">
        <v>156</v>
      </c>
      <c r="B63" s="81"/>
      <c r="C63" s="82"/>
      <c r="D63" s="82"/>
      <c r="E63" s="82" t="s">
        <v>157</v>
      </c>
      <c r="F63" s="85"/>
    </row>
    <row r="64" spans="1:6" s="57" customFormat="1" ht="15.75">
      <c r="A64" s="73" t="s">
        <v>140</v>
      </c>
      <c r="B64" s="74"/>
      <c r="C64" s="75" t="s">
        <v>139</v>
      </c>
      <c r="D64" s="75"/>
      <c r="E64" s="75"/>
      <c r="F64" s="88">
        <f>F65</f>
        <v>0</v>
      </c>
    </row>
    <row r="65" spans="1:6" ht="31.5">
      <c r="A65" s="77" t="s">
        <v>72</v>
      </c>
      <c r="B65" s="45"/>
      <c r="C65" s="78"/>
      <c r="D65" s="78" t="s">
        <v>73</v>
      </c>
      <c r="E65" s="78"/>
      <c r="F65" s="79">
        <f>F66</f>
        <v>0</v>
      </c>
    </row>
    <row r="66" spans="1:6" s="58" customFormat="1" ht="36" customHeight="1">
      <c r="A66" s="80" t="s">
        <v>162</v>
      </c>
      <c r="B66" s="81"/>
      <c r="C66" s="82"/>
      <c r="D66" s="82"/>
      <c r="E66" s="82" t="s">
        <v>158</v>
      </c>
      <c r="F66" s="85"/>
    </row>
    <row r="67" spans="1:6" s="57" customFormat="1" ht="15.75">
      <c r="A67" s="25" t="s">
        <v>181</v>
      </c>
      <c r="B67" s="74"/>
      <c r="C67" s="75" t="s">
        <v>182</v>
      </c>
      <c r="D67" s="75"/>
      <c r="E67" s="75"/>
      <c r="F67" s="76">
        <f>F68</f>
        <v>0</v>
      </c>
    </row>
    <row r="68" spans="1:6" ht="15.75">
      <c r="A68" s="34" t="s">
        <v>183</v>
      </c>
      <c r="B68" s="45"/>
      <c r="C68" s="78"/>
      <c r="D68" s="78" t="s">
        <v>184</v>
      </c>
      <c r="E68" s="78"/>
      <c r="F68" s="86">
        <f>F69</f>
        <v>0</v>
      </c>
    </row>
    <row r="69" spans="1:6" ht="125.25" customHeight="1">
      <c r="A69" s="77" t="s">
        <v>179</v>
      </c>
      <c r="B69" s="45"/>
      <c r="C69" s="78"/>
      <c r="D69" s="78"/>
      <c r="E69" s="78" t="s">
        <v>180</v>
      </c>
      <c r="F69" s="79"/>
    </row>
    <row r="70" spans="1:6" s="57" customFormat="1" ht="15.75">
      <c r="A70" s="76" t="s">
        <v>141</v>
      </c>
      <c r="B70" s="74"/>
      <c r="C70" s="74"/>
      <c r="D70" s="74"/>
      <c r="E70" s="74"/>
      <c r="F70" s="90">
        <f>F7</f>
        <v>0</v>
      </c>
    </row>
    <row r="71" spans="1:6" ht="26.25" customHeight="1">
      <c r="A71" s="170" t="s">
        <v>3</v>
      </c>
      <c r="B71" s="170"/>
      <c r="C71" s="170"/>
      <c r="D71" s="170"/>
      <c r="E71" s="170"/>
      <c r="F71" s="170"/>
    </row>
  </sheetData>
  <sheetProtection/>
  <mergeCells count="2">
    <mergeCell ref="A4:F4"/>
    <mergeCell ref="A71:F71"/>
  </mergeCells>
  <printOptions horizontalCentered="1"/>
  <pageMargins left="0.7874015748031497" right="0.5118110236220472" top="0.5118110236220472" bottom="0.78740157480314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27.375" style="40" customWidth="1"/>
    <col min="2" max="2" width="52.75390625" style="40" customWidth="1"/>
    <col min="3" max="3" width="11.625" style="40" customWidth="1"/>
  </cols>
  <sheetData>
    <row r="1" spans="1:3" s="5" customFormat="1" ht="15.75">
      <c r="A1" s="160" t="s">
        <v>432</v>
      </c>
      <c r="B1" s="160"/>
      <c r="C1" s="160"/>
    </row>
    <row r="2" spans="1:3" s="5" customFormat="1" ht="15.75">
      <c r="A2" s="160" t="s">
        <v>435</v>
      </c>
      <c r="B2" s="160"/>
      <c r="C2" s="160"/>
    </row>
    <row r="3" spans="1:3" ht="20.25" customHeight="1">
      <c r="A3" s="41"/>
      <c r="C3" s="41"/>
    </row>
    <row r="4" spans="1:3" ht="18.75">
      <c r="A4" s="171" t="s">
        <v>152</v>
      </c>
      <c r="B4" s="171"/>
      <c r="C4" s="171"/>
    </row>
    <row r="5" spans="1:3" ht="18.75">
      <c r="A5" s="171" t="s">
        <v>410</v>
      </c>
      <c r="B5" s="171"/>
      <c r="C5" s="171"/>
    </row>
    <row r="6" spans="1:3" ht="18.75">
      <c r="A6" s="172" t="s">
        <v>434</v>
      </c>
      <c r="B6" s="171"/>
      <c r="C6" s="171"/>
    </row>
    <row r="7" ht="9" customHeight="1"/>
    <row r="8" spans="1:3" ht="31.5">
      <c r="A8" s="134" t="s">
        <v>103</v>
      </c>
      <c r="B8" s="134" t="s">
        <v>104</v>
      </c>
      <c r="C8" s="70" t="s">
        <v>433</v>
      </c>
    </row>
    <row r="9" spans="1:3" s="66" customFormat="1" ht="76.5" customHeight="1">
      <c r="A9" s="110" t="s">
        <v>417</v>
      </c>
      <c r="B9" s="111" t="s">
        <v>418</v>
      </c>
      <c r="C9" s="112">
        <v>0</v>
      </c>
    </row>
    <row r="10" spans="1:3" s="66" customFormat="1" ht="75" customHeight="1">
      <c r="A10" s="113" t="s">
        <v>419</v>
      </c>
      <c r="B10" s="114" t="s">
        <v>420</v>
      </c>
      <c r="C10" s="112">
        <v>0</v>
      </c>
    </row>
    <row r="11" spans="1:3" s="66" customFormat="1" ht="30">
      <c r="A11" s="115" t="s">
        <v>421</v>
      </c>
      <c r="B11" s="116" t="s">
        <v>422</v>
      </c>
      <c r="C11" s="117">
        <v>0</v>
      </c>
    </row>
    <row r="12" spans="1:3" s="66" customFormat="1" ht="30.75" customHeight="1" hidden="1">
      <c r="A12" s="118" t="s">
        <v>415</v>
      </c>
      <c r="B12" s="119" t="s">
        <v>192</v>
      </c>
      <c r="C12" s="120"/>
    </row>
    <row r="13" spans="1:3" s="66" customFormat="1" ht="71.25" customHeight="1">
      <c r="A13" s="113" t="s">
        <v>423</v>
      </c>
      <c r="B13" s="114" t="s">
        <v>424</v>
      </c>
      <c r="C13" s="112"/>
    </row>
    <row r="14" spans="1:3" s="66" customFormat="1" ht="45">
      <c r="A14" s="118" t="s">
        <v>425</v>
      </c>
      <c r="B14" s="119" t="s">
        <v>426</v>
      </c>
      <c r="C14" s="120"/>
    </row>
    <row r="15" spans="1:3" s="66" customFormat="1" ht="30" customHeight="1" hidden="1">
      <c r="A15" s="119" t="s">
        <v>416</v>
      </c>
      <c r="B15" s="119" t="s">
        <v>192</v>
      </c>
      <c r="C15" s="120"/>
    </row>
    <row r="16" spans="1:3" s="66" customFormat="1" ht="46.5" customHeight="1" hidden="1">
      <c r="A16" s="121" t="s">
        <v>427</v>
      </c>
      <c r="B16" s="122" t="s">
        <v>153</v>
      </c>
      <c r="C16" s="120"/>
    </row>
    <row r="17" spans="1:3" s="67" customFormat="1" ht="28.5">
      <c r="A17" s="123" t="s">
        <v>428</v>
      </c>
      <c r="B17" s="124" t="s">
        <v>429</v>
      </c>
      <c r="C17" s="125">
        <v>0</v>
      </c>
    </row>
    <row r="18" spans="1:3" s="67" customFormat="1" ht="30">
      <c r="A18" s="126" t="s">
        <v>430</v>
      </c>
      <c r="B18" s="127" t="s">
        <v>189</v>
      </c>
      <c r="C18" s="156">
        <v>22419044</v>
      </c>
    </row>
    <row r="19" spans="1:3" s="67" customFormat="1" ht="30">
      <c r="A19" s="126" t="s">
        <v>431</v>
      </c>
      <c r="B19" s="127" t="s">
        <v>190</v>
      </c>
      <c r="C19" s="156">
        <v>22419044</v>
      </c>
    </row>
    <row r="20" spans="1:3" s="66" customFormat="1" ht="15">
      <c r="A20" s="118"/>
      <c r="B20" s="110" t="s">
        <v>154</v>
      </c>
      <c r="C20" s="112">
        <v>0</v>
      </c>
    </row>
  </sheetData>
  <sheetProtection/>
  <mergeCells count="5">
    <mergeCell ref="A4:C4"/>
    <mergeCell ref="A5:C5"/>
    <mergeCell ref="A6:C6"/>
    <mergeCell ref="A1:C1"/>
    <mergeCell ref="A2:C2"/>
  </mergeCells>
  <printOptions/>
  <pageMargins left="0.7874015748031497" right="0.3937007874015748" top="0.7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B22">
      <selection activeCell="E19" sqref="E19"/>
    </sheetView>
  </sheetViews>
  <sheetFormatPr defaultColWidth="8.875" defaultRowHeight="12.75"/>
  <cols>
    <col min="1" max="1" width="7.875" style="35" customWidth="1"/>
    <col min="2" max="2" width="26.625" style="35" customWidth="1"/>
    <col min="3" max="4" width="11.75390625" style="35" customWidth="1"/>
    <col min="5" max="5" width="11.375" style="35" customWidth="1"/>
    <col min="6" max="7" width="11.625" style="35" customWidth="1"/>
    <col min="8" max="16384" width="8.875" style="35" customWidth="1"/>
  </cols>
  <sheetData>
    <row r="1" spans="7:9" ht="15.75">
      <c r="G1" s="38" t="s">
        <v>217</v>
      </c>
      <c r="H1" s="47"/>
      <c r="I1" s="47"/>
    </row>
    <row r="2" spans="5:9" ht="15.75">
      <c r="E2" s="38"/>
      <c r="F2" s="38"/>
      <c r="G2" s="38" t="s">
        <v>97</v>
      </c>
      <c r="H2" s="47"/>
      <c r="I2" s="47"/>
    </row>
    <row r="3" spans="5:9" ht="15.75">
      <c r="E3" s="38"/>
      <c r="F3" s="38"/>
      <c r="G3" s="38"/>
      <c r="H3" s="47"/>
      <c r="I3" s="47"/>
    </row>
    <row r="4" spans="1:7" s="103" customFormat="1" ht="18" customHeight="1">
      <c r="A4" s="171" t="s">
        <v>218</v>
      </c>
      <c r="B4" s="171"/>
      <c r="C4" s="171"/>
      <c r="D4" s="171"/>
      <c r="E4" s="171"/>
      <c r="F4" s="171"/>
      <c r="G4" s="171"/>
    </row>
    <row r="5" spans="1:7" ht="17.25" customHeight="1">
      <c r="A5" s="171" t="s">
        <v>220</v>
      </c>
      <c r="B5" s="171"/>
      <c r="C5" s="171"/>
      <c r="D5" s="171"/>
      <c r="E5" s="171"/>
      <c r="F5" s="171"/>
      <c r="G5" s="171"/>
    </row>
    <row r="6" spans="1:7" ht="18" customHeight="1">
      <c r="A6" s="173" t="s">
        <v>219</v>
      </c>
      <c r="B6" s="173"/>
      <c r="C6" s="173"/>
      <c r="D6" s="173"/>
      <c r="E6" s="173"/>
      <c r="F6" s="173"/>
      <c r="G6" s="173"/>
    </row>
    <row r="7" spans="1:7" ht="18" customHeight="1">
      <c r="A7" s="65"/>
      <c r="B7" s="65"/>
      <c r="C7" s="65"/>
      <c r="D7" s="65"/>
      <c r="E7" s="65"/>
      <c r="F7" s="65"/>
      <c r="G7" s="65"/>
    </row>
    <row r="8" ht="15.75">
      <c r="A8" s="96" t="s">
        <v>209</v>
      </c>
    </row>
    <row r="9" s="95" customFormat="1" ht="15.75">
      <c r="A9" s="139" t="s">
        <v>280</v>
      </c>
    </row>
    <row r="10" s="95" customFormat="1" ht="15.75">
      <c r="A10" s="139" t="s">
        <v>208</v>
      </c>
    </row>
    <row r="11" s="95" customFormat="1" ht="15.75">
      <c r="A11" s="139" t="s">
        <v>281</v>
      </c>
    </row>
    <row r="12" s="95" customFormat="1" ht="15.75">
      <c r="A12" s="139" t="s">
        <v>282</v>
      </c>
    </row>
    <row r="14" s="69" customFormat="1" ht="15.75">
      <c r="A14" s="96" t="s">
        <v>227</v>
      </c>
    </row>
    <row r="15" spans="1:7" ht="35.25" customHeight="1">
      <c r="A15" s="176" t="s">
        <v>197</v>
      </c>
      <c r="B15" s="176" t="s">
        <v>194</v>
      </c>
      <c r="C15" s="176" t="s">
        <v>212</v>
      </c>
      <c r="D15" s="174" t="s">
        <v>210</v>
      </c>
      <c r="E15" s="175"/>
      <c r="F15" s="176" t="s">
        <v>195</v>
      </c>
      <c r="G15" s="176" t="s">
        <v>213</v>
      </c>
    </row>
    <row r="16" spans="1:7" ht="53.25" customHeight="1">
      <c r="A16" s="177"/>
      <c r="B16" s="177"/>
      <c r="C16" s="177"/>
      <c r="D16" s="7" t="s">
        <v>50</v>
      </c>
      <c r="E16" s="94" t="s">
        <v>196</v>
      </c>
      <c r="F16" s="177"/>
      <c r="G16" s="177"/>
    </row>
    <row r="17" spans="1:7" ht="75" customHeight="1">
      <c r="A17" s="91" t="s">
        <v>201</v>
      </c>
      <c r="B17" s="14" t="s">
        <v>275</v>
      </c>
      <c r="C17" s="14">
        <f>C18+C21</f>
        <v>0</v>
      </c>
      <c r="D17" s="14">
        <f>D18+D21</f>
        <v>0</v>
      </c>
      <c r="E17" s="14">
        <f>E18+E21</f>
        <v>0</v>
      </c>
      <c r="F17" s="14">
        <f>F18+F21</f>
        <v>0</v>
      </c>
      <c r="G17" s="14">
        <f>G18+G21</f>
        <v>0</v>
      </c>
    </row>
    <row r="18" spans="1:7" ht="22.5" customHeight="1">
      <c r="A18" s="91"/>
      <c r="B18" s="14" t="s">
        <v>198</v>
      </c>
      <c r="C18" s="14">
        <f>C19-C20</f>
        <v>0</v>
      </c>
      <c r="D18" s="14">
        <f>D19-D20</f>
        <v>0</v>
      </c>
      <c r="E18" s="14">
        <f>E19-E20</f>
        <v>0</v>
      </c>
      <c r="F18" s="14">
        <f>F19-F20</f>
        <v>0</v>
      </c>
      <c r="G18" s="14">
        <f>G19-G20</f>
        <v>0</v>
      </c>
    </row>
    <row r="19" spans="1:7" ht="15" customHeight="1">
      <c r="A19" s="91"/>
      <c r="B19" s="10" t="s">
        <v>276</v>
      </c>
      <c r="C19" s="14"/>
      <c r="D19" s="14"/>
      <c r="E19" s="14"/>
      <c r="F19" s="14"/>
      <c r="G19" s="14"/>
    </row>
    <row r="20" spans="1:7" ht="13.5" customHeight="1">
      <c r="A20" s="91"/>
      <c r="B20" s="10" t="s">
        <v>277</v>
      </c>
      <c r="C20" s="14"/>
      <c r="D20" s="14"/>
      <c r="E20" s="14"/>
      <c r="F20" s="14"/>
      <c r="G20" s="14"/>
    </row>
    <row r="21" spans="1:7" s="68" customFormat="1" ht="31.5">
      <c r="A21" s="92"/>
      <c r="B21" s="14" t="s">
        <v>203</v>
      </c>
      <c r="C21" s="10">
        <f>C22-C24</f>
        <v>0</v>
      </c>
      <c r="D21" s="10">
        <f>D22-D24</f>
        <v>0</v>
      </c>
      <c r="E21" s="10">
        <f>E22-E24</f>
        <v>0</v>
      </c>
      <c r="F21" s="10">
        <f>F22-F24</f>
        <v>0</v>
      </c>
      <c r="G21" s="10">
        <f>G22-G24</f>
        <v>0</v>
      </c>
    </row>
    <row r="22" spans="1:7" s="68" customFormat="1" ht="15.75">
      <c r="A22" s="92"/>
      <c r="B22" s="10" t="s">
        <v>276</v>
      </c>
      <c r="C22" s="10"/>
      <c r="D22" s="10"/>
      <c r="E22" s="10"/>
      <c r="F22" s="10"/>
      <c r="G22" s="10"/>
    </row>
    <row r="23" spans="1:7" s="68" customFormat="1" ht="31.5">
      <c r="A23" s="92"/>
      <c r="B23" s="10" t="s">
        <v>204</v>
      </c>
      <c r="C23" s="10"/>
      <c r="D23" s="10"/>
      <c r="E23" s="10"/>
      <c r="F23" s="10"/>
      <c r="G23" s="10"/>
    </row>
    <row r="24" spans="1:7" s="68" customFormat="1" ht="15.75">
      <c r="A24" s="92"/>
      <c r="B24" s="10" t="s">
        <v>277</v>
      </c>
      <c r="C24" s="10"/>
      <c r="D24" s="10"/>
      <c r="E24" s="10"/>
      <c r="F24" s="10"/>
      <c r="G24" s="10"/>
    </row>
    <row r="25" spans="1:7" s="68" customFormat="1" ht="31.5">
      <c r="A25" s="92"/>
      <c r="B25" s="10" t="s">
        <v>204</v>
      </c>
      <c r="C25" s="10"/>
      <c r="D25" s="10"/>
      <c r="E25" s="10"/>
      <c r="F25" s="10"/>
      <c r="G25" s="10"/>
    </row>
    <row r="26" spans="1:7" ht="31.5">
      <c r="A26" s="91" t="s">
        <v>202</v>
      </c>
      <c r="B26" s="14" t="s">
        <v>206</v>
      </c>
      <c r="C26" s="14">
        <f>SUM(C27:C27)</f>
        <v>0</v>
      </c>
      <c r="D26" s="14">
        <f>SUM(D27:D27)</f>
        <v>0</v>
      </c>
      <c r="E26" s="14">
        <f>SUM(E27:E27)</f>
        <v>0</v>
      </c>
      <c r="F26" s="14">
        <f>SUM(F27:F27)</f>
        <v>0</v>
      </c>
      <c r="G26" s="14">
        <f>C26+D26-F26</f>
        <v>0</v>
      </c>
    </row>
    <row r="27" spans="1:7" s="68" customFormat="1" ht="15.75">
      <c r="A27" s="92"/>
      <c r="B27" s="10" t="s">
        <v>207</v>
      </c>
      <c r="C27" s="10"/>
      <c r="D27" s="10"/>
      <c r="E27" s="10"/>
      <c r="F27" s="10"/>
      <c r="G27" s="10"/>
    </row>
    <row r="28" spans="1:7" s="69" customFormat="1" ht="31.5">
      <c r="A28" s="93"/>
      <c r="B28" s="8" t="s">
        <v>200</v>
      </c>
      <c r="C28" s="8">
        <f>C17+C26</f>
        <v>0</v>
      </c>
      <c r="D28" s="8">
        <f>D17+D26</f>
        <v>0</v>
      </c>
      <c r="E28" s="8">
        <f>E17+E26</f>
        <v>0</v>
      </c>
      <c r="F28" s="8">
        <f>F17+F26</f>
        <v>0</v>
      </c>
      <c r="G28" s="8">
        <f>C28+D28-F28</f>
        <v>0</v>
      </c>
    </row>
    <row r="30" s="69" customFormat="1" ht="15.75">
      <c r="A30" s="96" t="s">
        <v>211</v>
      </c>
    </row>
    <row r="31" spans="1:7" ht="15.75">
      <c r="A31" s="176" t="s">
        <v>222</v>
      </c>
      <c r="B31" s="176" t="s">
        <v>194</v>
      </c>
      <c r="C31" s="176" t="s">
        <v>214</v>
      </c>
      <c r="D31" s="176" t="s">
        <v>215</v>
      </c>
      <c r="E31" s="176" t="s">
        <v>216</v>
      </c>
      <c r="F31" s="179"/>
      <c r="G31" s="178"/>
    </row>
    <row r="32" spans="1:7" ht="47.25" customHeight="1">
      <c r="A32" s="177"/>
      <c r="B32" s="177"/>
      <c r="C32" s="177"/>
      <c r="D32" s="177"/>
      <c r="E32" s="177"/>
      <c r="F32" s="179"/>
      <c r="G32" s="178"/>
    </row>
    <row r="33" spans="1:7" ht="31.5">
      <c r="A33" s="91" t="s">
        <v>223</v>
      </c>
      <c r="B33" s="14" t="s">
        <v>221</v>
      </c>
      <c r="C33" s="101"/>
      <c r="D33" s="101"/>
      <c r="E33" s="101"/>
      <c r="F33" s="97"/>
      <c r="G33" s="99"/>
    </row>
    <row r="34" spans="1:7" ht="15.75">
      <c r="A34" s="91" t="s">
        <v>224</v>
      </c>
      <c r="B34" s="14" t="s">
        <v>226</v>
      </c>
      <c r="C34" s="101"/>
      <c r="D34" s="101"/>
      <c r="E34" s="101"/>
      <c r="F34" s="97"/>
      <c r="G34" s="99"/>
    </row>
    <row r="35" spans="1:7" ht="31.5">
      <c r="A35" s="91" t="s">
        <v>225</v>
      </c>
      <c r="B35" s="14" t="s">
        <v>199</v>
      </c>
      <c r="C35" s="101"/>
      <c r="D35" s="101"/>
      <c r="E35" s="101"/>
      <c r="F35" s="97"/>
      <c r="G35" s="99"/>
    </row>
    <row r="36" spans="1:7" ht="31.5">
      <c r="A36" s="93"/>
      <c r="B36" s="8" t="s">
        <v>200</v>
      </c>
      <c r="C36" s="102">
        <f>C33+C35+C34</f>
        <v>0</v>
      </c>
      <c r="D36" s="102">
        <f>D33+D35+D34</f>
        <v>0</v>
      </c>
      <c r="E36" s="102">
        <f>E33+E35+E34</f>
        <v>0</v>
      </c>
      <c r="F36" s="98"/>
      <c r="G36" s="100"/>
    </row>
  </sheetData>
  <sheetProtection/>
  <mergeCells count="16">
    <mergeCell ref="G31:G32"/>
    <mergeCell ref="D31:D32"/>
    <mergeCell ref="E31:E32"/>
    <mergeCell ref="A31:A32"/>
    <mergeCell ref="B31:B32"/>
    <mergeCell ref="C31:C32"/>
    <mergeCell ref="F31:F32"/>
    <mergeCell ref="A5:G5"/>
    <mergeCell ref="A6:G6"/>
    <mergeCell ref="A4:G4"/>
    <mergeCell ref="D15:E15"/>
    <mergeCell ref="A15:A16"/>
    <mergeCell ref="B15:B16"/>
    <mergeCell ref="C15:C16"/>
    <mergeCell ref="F15:F16"/>
    <mergeCell ref="G15:G16"/>
  </mergeCells>
  <printOptions/>
  <pageMargins left="0.7874015748031497" right="0.2755905511811024" top="0.7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5" sqref="D15"/>
    </sheetView>
  </sheetViews>
  <sheetFormatPr defaultColWidth="11.875" defaultRowHeight="12.75"/>
  <cols>
    <col min="1" max="1" width="8.00390625" style="32" customWidth="1"/>
    <col min="2" max="2" width="49.00390625" style="18" customWidth="1"/>
    <col min="3" max="3" width="10.25390625" style="23" customWidth="1"/>
    <col min="4" max="4" width="11.625" style="23" customWidth="1"/>
    <col min="5" max="16384" width="11.875" style="23" customWidth="1"/>
  </cols>
  <sheetData>
    <row r="1" spans="2:5" s="5" customFormat="1" ht="15.75">
      <c r="B1" s="47"/>
      <c r="C1" s="47"/>
      <c r="E1" s="38" t="s">
        <v>0</v>
      </c>
    </row>
    <row r="2" spans="2:5" s="5" customFormat="1" ht="15.75">
      <c r="B2" s="47"/>
      <c r="C2" s="47"/>
      <c r="D2" s="5" t="s">
        <v>411</v>
      </c>
      <c r="E2" s="38" t="s">
        <v>412</v>
      </c>
    </row>
    <row r="3" spans="1:3" s="18" customFormat="1" ht="15.75">
      <c r="A3" s="164"/>
      <c r="B3" s="164"/>
      <c r="C3" s="164"/>
    </row>
    <row r="4" spans="1:5" s="18" customFormat="1" ht="44.25" customHeight="1">
      <c r="A4" s="165" t="s">
        <v>413</v>
      </c>
      <c r="B4" s="165"/>
      <c r="C4" s="165"/>
      <c r="D4" s="165"/>
      <c r="E4" s="165"/>
    </row>
    <row r="5" spans="1:5" s="18" customFormat="1" ht="18.75">
      <c r="A5" s="39"/>
      <c r="B5" s="39"/>
      <c r="C5" s="39"/>
      <c r="D5" s="39"/>
      <c r="E5" s="39"/>
    </row>
    <row r="6" spans="1:5" s="18" customFormat="1" ht="15.75">
      <c r="A6" s="19"/>
      <c r="E6" s="49" t="s">
        <v>51</v>
      </c>
    </row>
    <row r="7" spans="1:5" s="22" customFormat="1" ht="31.5">
      <c r="A7" s="20" t="s">
        <v>222</v>
      </c>
      <c r="B7" s="21" t="s">
        <v>1</v>
      </c>
      <c r="C7" s="107" t="s">
        <v>53</v>
      </c>
      <c r="D7" s="107" t="s">
        <v>32</v>
      </c>
      <c r="E7" s="21" t="s">
        <v>50</v>
      </c>
    </row>
    <row r="8" spans="1:5" s="53" customFormat="1" ht="15.75" hidden="1">
      <c r="A8" s="50"/>
      <c r="B8" s="51"/>
      <c r="C8" s="52"/>
      <c r="D8" s="52"/>
      <c r="E8" s="26">
        <f aca="true" t="shared" si="0" ref="E8:E17">C8+D8</f>
        <v>0</v>
      </c>
    </row>
    <row r="9" spans="1:5" s="27" customFormat="1" ht="15.75" hidden="1">
      <c r="A9" s="24"/>
      <c r="B9" s="30"/>
      <c r="C9" s="26"/>
      <c r="D9" s="26"/>
      <c r="E9" s="26"/>
    </row>
    <row r="10" spans="1:5" s="105" customFormat="1" ht="15.75" hidden="1">
      <c r="A10" s="92"/>
      <c r="B10" s="13"/>
      <c r="C10" s="104"/>
      <c r="D10" s="104"/>
      <c r="E10" s="104"/>
    </row>
    <row r="11" spans="1:5" s="105" customFormat="1" ht="15.75" hidden="1">
      <c r="A11" s="92"/>
      <c r="B11" s="106"/>
      <c r="C11" s="104"/>
      <c r="D11" s="104"/>
      <c r="E11" s="104"/>
    </row>
    <row r="12" spans="1:5" s="105" customFormat="1" ht="15.75" hidden="1">
      <c r="A12" s="92"/>
      <c r="B12" s="13"/>
      <c r="C12" s="104"/>
      <c r="D12" s="104"/>
      <c r="E12" s="104"/>
    </row>
    <row r="13" spans="1:5" s="27" customFormat="1" ht="34.5">
      <c r="A13" s="24" t="s">
        <v>223</v>
      </c>
      <c r="B13" s="25" t="s">
        <v>34</v>
      </c>
      <c r="C13" s="26">
        <f>SUM(C14:C16)</f>
        <v>60</v>
      </c>
      <c r="D13" s="26">
        <f>SUM(D14:D16)</f>
        <v>340</v>
      </c>
      <c r="E13" s="26">
        <f t="shared" si="0"/>
        <v>400</v>
      </c>
    </row>
    <row r="14" spans="1:5" s="105" customFormat="1" ht="15" customHeight="1">
      <c r="A14" s="92"/>
      <c r="B14" s="13" t="s">
        <v>414</v>
      </c>
      <c r="C14" s="104">
        <v>60</v>
      </c>
      <c r="D14" s="104">
        <v>340</v>
      </c>
      <c r="E14" s="104">
        <f t="shared" si="0"/>
        <v>400</v>
      </c>
    </row>
    <row r="15" spans="1:5" s="105" customFormat="1" ht="15" customHeight="1">
      <c r="A15" s="92"/>
      <c r="B15" s="106" t="s">
        <v>205</v>
      </c>
      <c r="C15" s="104"/>
      <c r="D15" s="104"/>
      <c r="E15" s="104">
        <f t="shared" si="0"/>
        <v>0</v>
      </c>
    </row>
    <row r="16" spans="1:5" s="105" customFormat="1" ht="15.75">
      <c r="A16" s="92"/>
      <c r="B16" s="13" t="s">
        <v>205</v>
      </c>
      <c r="C16" s="104"/>
      <c r="D16" s="104"/>
      <c r="E16" s="104">
        <f t="shared" si="0"/>
        <v>0</v>
      </c>
    </row>
    <row r="17" spans="1:5" s="128" customFormat="1" ht="15.75">
      <c r="A17" s="159" t="s">
        <v>141</v>
      </c>
      <c r="B17" s="159"/>
      <c r="C17" s="61">
        <f>C9+C13</f>
        <v>60</v>
      </c>
      <c r="D17" s="61">
        <f>D9+D13</f>
        <v>340</v>
      </c>
      <c r="E17" s="61">
        <f t="shared" si="0"/>
        <v>400</v>
      </c>
    </row>
    <row r="18" spans="1:5" ht="13.5" customHeight="1">
      <c r="A18" s="162" t="s">
        <v>35</v>
      </c>
      <c r="B18" s="162"/>
      <c r="C18" s="162"/>
      <c r="D18" s="162"/>
      <c r="E18" s="162"/>
    </row>
    <row r="19" spans="1:5" ht="15" customHeight="1">
      <c r="A19" s="163"/>
      <c r="B19" s="163"/>
      <c r="C19" s="163"/>
      <c r="D19" s="163"/>
      <c r="E19" s="163"/>
    </row>
  </sheetData>
  <sheetProtection/>
  <mergeCells count="5">
    <mergeCell ref="A19:E19"/>
    <mergeCell ref="A3:C3"/>
    <mergeCell ref="A4:E4"/>
    <mergeCell ref="A17:B17"/>
    <mergeCell ref="A18:E18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C1">
      <selection activeCell="C28" sqref="A23:C28"/>
    </sheetView>
  </sheetViews>
  <sheetFormatPr defaultColWidth="9.00390625" defaultRowHeight="12.75"/>
  <cols>
    <col min="1" max="1" width="11.875" style="54" customWidth="1"/>
    <col min="2" max="2" width="27.75390625" style="5" customWidth="1"/>
    <col min="3" max="3" width="50.125" style="5" customWidth="1"/>
    <col min="4" max="16384" width="9.125" style="1" customWidth="1"/>
  </cols>
  <sheetData>
    <row r="1" ht="15.75">
      <c r="C1" s="38" t="s">
        <v>5</v>
      </c>
    </row>
    <row r="2" ht="15.75">
      <c r="C2" s="38" t="s">
        <v>404</v>
      </c>
    </row>
    <row r="3" spans="2:3" ht="15.75">
      <c r="B3" s="160"/>
      <c r="C3" s="160"/>
    </row>
    <row r="4" spans="2:3" ht="41.25" customHeight="1">
      <c r="B4" s="161" t="s">
        <v>405</v>
      </c>
      <c r="C4" s="161"/>
    </row>
    <row r="5" spans="2:3" ht="17.25" customHeight="1">
      <c r="B5" s="2"/>
      <c r="C5" s="2"/>
    </row>
    <row r="6" spans="1:3" ht="50.25">
      <c r="A6" s="7" t="s">
        <v>36</v>
      </c>
      <c r="B6" s="7" t="s">
        <v>94</v>
      </c>
      <c r="C6" s="7" t="s">
        <v>148</v>
      </c>
    </row>
    <row r="7" spans="1:3" ht="15.75">
      <c r="A7" s="181" t="s">
        <v>406</v>
      </c>
      <c r="B7" s="182"/>
      <c r="C7" s="183"/>
    </row>
    <row r="8" spans="1:3" s="36" customFormat="1" ht="47.25">
      <c r="A8" s="108">
        <v>856</v>
      </c>
      <c r="B8" s="33" t="s">
        <v>22</v>
      </c>
      <c r="C8" s="34" t="s">
        <v>87</v>
      </c>
    </row>
    <row r="9" spans="1:3" s="37" customFormat="1" ht="78.75">
      <c r="A9" s="108">
        <v>856</v>
      </c>
      <c r="B9" s="33" t="s">
        <v>23</v>
      </c>
      <c r="C9" s="34" t="s">
        <v>142</v>
      </c>
    </row>
    <row r="10" spans="1:5" ht="44.25" customHeight="1">
      <c r="A10" s="108">
        <v>856</v>
      </c>
      <c r="B10" s="14" t="s">
        <v>245</v>
      </c>
      <c r="C10" s="6" t="s">
        <v>244</v>
      </c>
      <c r="E10" s="35"/>
    </row>
    <row r="11" spans="1:256" s="137" customFormat="1" ht="48" customHeight="1">
      <c r="A11" s="108">
        <v>856</v>
      </c>
      <c r="B11" s="14" t="s">
        <v>24</v>
      </c>
      <c r="C11" s="6" t="s">
        <v>143</v>
      </c>
      <c r="D11" s="135"/>
      <c r="E11" s="136"/>
      <c r="F11" s="135"/>
      <c r="G11" s="136"/>
      <c r="H11" s="135"/>
      <c r="I11" s="136"/>
      <c r="J11" s="135"/>
      <c r="K11" s="136"/>
      <c r="L11" s="135"/>
      <c r="M11" s="136"/>
      <c r="N11" s="135"/>
      <c r="O11" s="136"/>
      <c r="P11" s="135"/>
      <c r="Q11" s="136"/>
      <c r="R11" s="135"/>
      <c r="S11" s="136"/>
      <c r="T11" s="135"/>
      <c r="U11" s="136"/>
      <c r="V11" s="135"/>
      <c r="W11" s="136"/>
      <c r="X11" s="135"/>
      <c r="Y11" s="136"/>
      <c r="Z11" s="135"/>
      <c r="AA11" s="136"/>
      <c r="AB11" s="135"/>
      <c r="AC11" s="136"/>
      <c r="AD11" s="135"/>
      <c r="AE11" s="136"/>
      <c r="AF11" s="135"/>
      <c r="AG11" s="136"/>
      <c r="AH11" s="135"/>
      <c r="AI11" s="136"/>
      <c r="AJ11" s="135"/>
      <c r="AK11" s="136"/>
      <c r="AL11" s="135"/>
      <c r="AM11" s="136"/>
      <c r="AN11" s="135"/>
      <c r="AO11" s="136"/>
      <c r="AP11" s="135"/>
      <c r="AQ11" s="136"/>
      <c r="AR11" s="135"/>
      <c r="AS11" s="136"/>
      <c r="AT11" s="135"/>
      <c r="AU11" s="136"/>
      <c r="AV11" s="135"/>
      <c r="AW11" s="136"/>
      <c r="AX11" s="135"/>
      <c r="AY11" s="136"/>
      <c r="AZ11" s="135"/>
      <c r="BA11" s="136"/>
      <c r="BB11" s="135"/>
      <c r="BC11" s="136"/>
      <c r="BD11" s="135"/>
      <c r="BE11" s="136"/>
      <c r="BF11" s="135"/>
      <c r="BG11" s="136"/>
      <c r="BH11" s="135"/>
      <c r="BI11" s="136"/>
      <c r="BJ11" s="135"/>
      <c r="BK11" s="136"/>
      <c r="BL11" s="135"/>
      <c r="BM11" s="136"/>
      <c r="BN11" s="135"/>
      <c r="BO11" s="136"/>
      <c r="BP11" s="135"/>
      <c r="BQ11" s="136"/>
      <c r="BR11" s="135"/>
      <c r="BS11" s="136"/>
      <c r="BT11" s="135"/>
      <c r="BU11" s="136"/>
      <c r="BV11" s="135"/>
      <c r="BW11" s="136"/>
      <c r="BX11" s="135"/>
      <c r="BY11" s="136"/>
      <c r="BZ11" s="135"/>
      <c r="CA11" s="136"/>
      <c r="CB11" s="135"/>
      <c r="CC11" s="136"/>
      <c r="CD11" s="135"/>
      <c r="CE11" s="136"/>
      <c r="CF11" s="135"/>
      <c r="CG11" s="136"/>
      <c r="CH11" s="135"/>
      <c r="CI11" s="136"/>
      <c r="CJ11" s="135"/>
      <c r="CK11" s="136"/>
      <c r="CL11" s="135"/>
      <c r="CM11" s="136"/>
      <c r="CN11" s="135"/>
      <c r="CO11" s="136"/>
      <c r="CP11" s="135"/>
      <c r="CQ11" s="136"/>
      <c r="CR11" s="135"/>
      <c r="CS11" s="136"/>
      <c r="CT11" s="135"/>
      <c r="CU11" s="136"/>
      <c r="CV11" s="135"/>
      <c r="CW11" s="136"/>
      <c r="CX11" s="135"/>
      <c r="CY11" s="136"/>
      <c r="CZ11" s="135"/>
      <c r="DA11" s="136"/>
      <c r="DB11" s="135"/>
      <c r="DC11" s="136"/>
      <c r="DD11" s="135"/>
      <c r="DE11" s="136"/>
      <c r="DF11" s="135"/>
      <c r="DG11" s="136"/>
      <c r="DH11" s="135"/>
      <c r="DI11" s="136"/>
      <c r="DJ11" s="135"/>
      <c r="DK11" s="136"/>
      <c r="DL11" s="135"/>
      <c r="DM11" s="136"/>
      <c r="DN11" s="135"/>
      <c r="DO11" s="136"/>
      <c r="DP11" s="135"/>
      <c r="DQ11" s="136"/>
      <c r="DR11" s="135"/>
      <c r="DS11" s="136"/>
      <c r="DT11" s="135"/>
      <c r="DU11" s="136"/>
      <c r="DV11" s="135"/>
      <c r="DW11" s="136"/>
      <c r="DX11" s="135"/>
      <c r="DY11" s="136"/>
      <c r="DZ11" s="135"/>
      <c r="EA11" s="136"/>
      <c r="EB11" s="135"/>
      <c r="EC11" s="136"/>
      <c r="ED11" s="135"/>
      <c r="EE11" s="136"/>
      <c r="EF11" s="135"/>
      <c r="EG11" s="136"/>
      <c r="EH11" s="135"/>
      <c r="EI11" s="136"/>
      <c r="EJ11" s="135"/>
      <c r="EK11" s="136"/>
      <c r="EL11" s="135"/>
      <c r="EM11" s="136"/>
      <c r="EN11" s="135"/>
      <c r="EO11" s="136"/>
      <c r="EP11" s="135"/>
      <c r="EQ11" s="136"/>
      <c r="ER11" s="135"/>
      <c r="ES11" s="136"/>
      <c r="ET11" s="135"/>
      <c r="EU11" s="136"/>
      <c r="EV11" s="135"/>
      <c r="EW11" s="136"/>
      <c r="EX11" s="135"/>
      <c r="EY11" s="136"/>
      <c r="EZ11" s="135"/>
      <c r="FA11" s="136"/>
      <c r="FB11" s="135"/>
      <c r="FC11" s="136"/>
      <c r="FD11" s="135"/>
      <c r="FE11" s="136"/>
      <c r="FF11" s="135"/>
      <c r="FG11" s="136"/>
      <c r="FH11" s="135"/>
      <c r="FI11" s="136"/>
      <c r="FJ11" s="135"/>
      <c r="FK11" s="136"/>
      <c r="FL11" s="135"/>
      <c r="FM11" s="136"/>
      <c r="FN11" s="135"/>
      <c r="FO11" s="136"/>
      <c r="FP11" s="135"/>
      <c r="FQ11" s="136"/>
      <c r="FR11" s="135"/>
      <c r="FS11" s="136"/>
      <c r="FT11" s="135"/>
      <c r="FU11" s="136"/>
      <c r="FV11" s="135"/>
      <c r="FW11" s="136"/>
      <c r="FX11" s="135"/>
      <c r="FY11" s="136"/>
      <c r="FZ11" s="135"/>
      <c r="GA11" s="136"/>
      <c r="GB11" s="135"/>
      <c r="GC11" s="136"/>
      <c r="GD11" s="135"/>
      <c r="GE11" s="136"/>
      <c r="GF11" s="135"/>
      <c r="GG11" s="136"/>
      <c r="GH11" s="135"/>
      <c r="GI11" s="136"/>
      <c r="GJ11" s="135"/>
      <c r="GK11" s="136"/>
      <c r="GL11" s="135"/>
      <c r="GM11" s="136"/>
      <c r="GN11" s="135"/>
      <c r="GO11" s="136"/>
      <c r="GP11" s="135"/>
      <c r="GQ11" s="136"/>
      <c r="GR11" s="135"/>
      <c r="GS11" s="136"/>
      <c r="GT11" s="135"/>
      <c r="GU11" s="136"/>
      <c r="GV11" s="135"/>
      <c r="GW11" s="136"/>
      <c r="GX11" s="135"/>
      <c r="GY11" s="136"/>
      <c r="GZ11" s="135"/>
      <c r="HA11" s="136"/>
      <c r="HB11" s="135"/>
      <c r="HC11" s="136"/>
      <c r="HD11" s="135"/>
      <c r="HE11" s="136"/>
      <c r="HF11" s="135"/>
      <c r="HG11" s="136"/>
      <c r="HH11" s="135"/>
      <c r="HI11" s="136"/>
      <c r="HJ11" s="135"/>
      <c r="HK11" s="136"/>
      <c r="HL11" s="135"/>
      <c r="HM11" s="136"/>
      <c r="HN11" s="135"/>
      <c r="HO11" s="136"/>
      <c r="HP11" s="135"/>
      <c r="HQ11" s="136"/>
      <c r="HR11" s="135"/>
      <c r="HS11" s="136"/>
      <c r="HT11" s="135"/>
      <c r="HU11" s="136"/>
      <c r="HV11" s="135"/>
      <c r="HW11" s="136"/>
      <c r="HX11" s="135"/>
      <c r="HY11" s="136"/>
      <c r="HZ11" s="135"/>
      <c r="IA11" s="136"/>
      <c r="IB11" s="135"/>
      <c r="IC11" s="136"/>
      <c r="ID11" s="135"/>
      <c r="IE11" s="136"/>
      <c r="IF11" s="135"/>
      <c r="IG11" s="136"/>
      <c r="IH11" s="135"/>
      <c r="II11" s="136"/>
      <c r="IJ11" s="135"/>
      <c r="IK11" s="136"/>
      <c r="IL11" s="135"/>
      <c r="IM11" s="136"/>
      <c r="IN11" s="135"/>
      <c r="IO11" s="136"/>
      <c r="IP11" s="135"/>
      <c r="IQ11" s="136"/>
      <c r="IR11" s="135"/>
      <c r="IS11" s="136"/>
      <c r="IT11" s="135"/>
      <c r="IU11" s="136"/>
      <c r="IV11" s="135"/>
    </row>
    <row r="12" spans="1:256" s="137" customFormat="1" ht="48" customHeight="1">
      <c r="A12" s="108">
        <v>856</v>
      </c>
      <c r="B12" s="14" t="s">
        <v>278</v>
      </c>
      <c r="C12" s="6" t="s">
        <v>93</v>
      </c>
      <c r="D12" s="140"/>
      <c r="E12" s="99"/>
      <c r="F12" s="140"/>
      <c r="G12" s="99"/>
      <c r="H12" s="140"/>
      <c r="I12" s="99"/>
      <c r="J12" s="140"/>
      <c r="K12" s="99"/>
      <c r="L12" s="140"/>
      <c r="M12" s="99"/>
      <c r="N12" s="140"/>
      <c r="O12" s="99"/>
      <c r="P12" s="140"/>
      <c r="Q12" s="99"/>
      <c r="R12" s="140"/>
      <c r="S12" s="99"/>
      <c r="T12" s="140"/>
      <c r="U12" s="99"/>
      <c r="V12" s="140"/>
      <c r="W12" s="99"/>
      <c r="X12" s="140"/>
      <c r="Y12" s="99"/>
      <c r="Z12" s="140"/>
      <c r="AA12" s="99"/>
      <c r="AB12" s="140"/>
      <c r="AC12" s="99"/>
      <c r="AD12" s="140"/>
      <c r="AE12" s="99"/>
      <c r="AF12" s="140"/>
      <c r="AG12" s="99"/>
      <c r="AH12" s="140"/>
      <c r="AI12" s="99"/>
      <c r="AJ12" s="140"/>
      <c r="AK12" s="99"/>
      <c r="AL12" s="140"/>
      <c r="AM12" s="99"/>
      <c r="AN12" s="140"/>
      <c r="AO12" s="99"/>
      <c r="AP12" s="140"/>
      <c r="AQ12" s="99"/>
      <c r="AR12" s="140"/>
      <c r="AS12" s="99"/>
      <c r="AT12" s="140"/>
      <c r="AU12" s="99"/>
      <c r="AV12" s="140"/>
      <c r="AW12" s="99"/>
      <c r="AX12" s="140"/>
      <c r="AY12" s="99"/>
      <c r="AZ12" s="140"/>
      <c r="BA12" s="99"/>
      <c r="BB12" s="140"/>
      <c r="BC12" s="99"/>
      <c r="BD12" s="140"/>
      <c r="BE12" s="99"/>
      <c r="BF12" s="140"/>
      <c r="BG12" s="99"/>
      <c r="BH12" s="140"/>
      <c r="BI12" s="99"/>
      <c r="BJ12" s="140"/>
      <c r="BK12" s="99"/>
      <c r="BL12" s="140"/>
      <c r="BM12" s="99"/>
      <c r="BN12" s="140"/>
      <c r="BO12" s="99"/>
      <c r="BP12" s="140"/>
      <c r="BQ12" s="99"/>
      <c r="BR12" s="140"/>
      <c r="BS12" s="99"/>
      <c r="BT12" s="140"/>
      <c r="BU12" s="99"/>
      <c r="BV12" s="140"/>
      <c r="BW12" s="99"/>
      <c r="BX12" s="140"/>
      <c r="BY12" s="99"/>
      <c r="BZ12" s="140"/>
      <c r="CA12" s="99"/>
      <c r="CB12" s="140"/>
      <c r="CC12" s="99"/>
      <c r="CD12" s="140"/>
      <c r="CE12" s="99"/>
      <c r="CF12" s="140"/>
      <c r="CG12" s="99"/>
      <c r="CH12" s="140"/>
      <c r="CI12" s="99"/>
      <c r="CJ12" s="140"/>
      <c r="CK12" s="99"/>
      <c r="CL12" s="140"/>
      <c r="CM12" s="99"/>
      <c r="CN12" s="140"/>
      <c r="CO12" s="99"/>
      <c r="CP12" s="140"/>
      <c r="CQ12" s="99"/>
      <c r="CR12" s="140"/>
      <c r="CS12" s="99"/>
      <c r="CT12" s="140"/>
      <c r="CU12" s="99"/>
      <c r="CV12" s="140"/>
      <c r="CW12" s="99"/>
      <c r="CX12" s="140"/>
      <c r="CY12" s="99"/>
      <c r="CZ12" s="140"/>
      <c r="DA12" s="99"/>
      <c r="DB12" s="140"/>
      <c r="DC12" s="99"/>
      <c r="DD12" s="140"/>
      <c r="DE12" s="99"/>
      <c r="DF12" s="140"/>
      <c r="DG12" s="99"/>
      <c r="DH12" s="140"/>
      <c r="DI12" s="99"/>
      <c r="DJ12" s="140"/>
      <c r="DK12" s="99"/>
      <c r="DL12" s="140"/>
      <c r="DM12" s="99"/>
      <c r="DN12" s="140"/>
      <c r="DO12" s="99"/>
      <c r="DP12" s="140"/>
      <c r="DQ12" s="99"/>
      <c r="DR12" s="140"/>
      <c r="DS12" s="99"/>
      <c r="DT12" s="140"/>
      <c r="DU12" s="99"/>
      <c r="DV12" s="140"/>
      <c r="DW12" s="99"/>
      <c r="DX12" s="140"/>
      <c r="DY12" s="99"/>
      <c r="DZ12" s="140"/>
      <c r="EA12" s="99"/>
      <c r="EB12" s="140"/>
      <c r="EC12" s="99"/>
      <c r="ED12" s="140"/>
      <c r="EE12" s="99"/>
      <c r="EF12" s="140"/>
      <c r="EG12" s="99"/>
      <c r="EH12" s="140"/>
      <c r="EI12" s="99"/>
      <c r="EJ12" s="140"/>
      <c r="EK12" s="99"/>
      <c r="EL12" s="140"/>
      <c r="EM12" s="99"/>
      <c r="EN12" s="140"/>
      <c r="EO12" s="99"/>
      <c r="EP12" s="140"/>
      <c r="EQ12" s="99"/>
      <c r="ER12" s="140"/>
      <c r="ES12" s="99"/>
      <c r="ET12" s="140"/>
      <c r="EU12" s="99"/>
      <c r="EV12" s="140"/>
      <c r="EW12" s="99"/>
      <c r="EX12" s="140"/>
      <c r="EY12" s="99"/>
      <c r="EZ12" s="140"/>
      <c r="FA12" s="99"/>
      <c r="FB12" s="140"/>
      <c r="FC12" s="99"/>
      <c r="FD12" s="140"/>
      <c r="FE12" s="99"/>
      <c r="FF12" s="140"/>
      <c r="FG12" s="99"/>
      <c r="FH12" s="140"/>
      <c r="FI12" s="99"/>
      <c r="FJ12" s="140"/>
      <c r="FK12" s="99"/>
      <c r="FL12" s="140"/>
      <c r="FM12" s="99"/>
      <c r="FN12" s="140"/>
      <c r="FO12" s="99"/>
      <c r="FP12" s="140"/>
      <c r="FQ12" s="99"/>
      <c r="FR12" s="140"/>
      <c r="FS12" s="99"/>
      <c r="FT12" s="140"/>
      <c r="FU12" s="99"/>
      <c r="FV12" s="140"/>
      <c r="FW12" s="99"/>
      <c r="FX12" s="140"/>
      <c r="FY12" s="99"/>
      <c r="FZ12" s="140"/>
      <c r="GA12" s="99"/>
      <c r="GB12" s="140"/>
      <c r="GC12" s="99"/>
      <c r="GD12" s="140"/>
      <c r="GE12" s="99"/>
      <c r="GF12" s="140"/>
      <c r="GG12" s="99"/>
      <c r="GH12" s="140"/>
      <c r="GI12" s="99"/>
      <c r="GJ12" s="140"/>
      <c r="GK12" s="99"/>
      <c r="GL12" s="140"/>
      <c r="GM12" s="99"/>
      <c r="GN12" s="140"/>
      <c r="GO12" s="99"/>
      <c r="GP12" s="140"/>
      <c r="GQ12" s="99"/>
      <c r="GR12" s="140"/>
      <c r="GS12" s="99"/>
      <c r="GT12" s="140"/>
      <c r="GU12" s="99"/>
      <c r="GV12" s="140"/>
      <c r="GW12" s="99"/>
      <c r="GX12" s="140"/>
      <c r="GY12" s="99"/>
      <c r="GZ12" s="140"/>
      <c r="HA12" s="99"/>
      <c r="HB12" s="140"/>
      <c r="HC12" s="99"/>
      <c r="HD12" s="140"/>
      <c r="HE12" s="99"/>
      <c r="HF12" s="140"/>
      <c r="HG12" s="99"/>
      <c r="HH12" s="140"/>
      <c r="HI12" s="99"/>
      <c r="HJ12" s="140"/>
      <c r="HK12" s="99"/>
      <c r="HL12" s="140"/>
      <c r="HM12" s="99"/>
      <c r="HN12" s="140"/>
      <c r="HO12" s="99"/>
      <c r="HP12" s="140"/>
      <c r="HQ12" s="99"/>
      <c r="HR12" s="140"/>
      <c r="HS12" s="99"/>
      <c r="HT12" s="140"/>
      <c r="HU12" s="99"/>
      <c r="HV12" s="140"/>
      <c r="HW12" s="99"/>
      <c r="HX12" s="140"/>
      <c r="HY12" s="99"/>
      <c r="HZ12" s="140"/>
      <c r="IA12" s="99"/>
      <c r="IB12" s="140"/>
      <c r="IC12" s="99"/>
      <c r="ID12" s="140"/>
      <c r="IE12" s="99"/>
      <c r="IF12" s="140"/>
      <c r="IG12" s="99"/>
      <c r="IH12" s="140"/>
      <c r="II12" s="99"/>
      <c r="IJ12" s="140"/>
      <c r="IK12" s="99"/>
      <c r="IL12" s="140"/>
      <c r="IM12" s="99"/>
      <c r="IN12" s="140"/>
      <c r="IO12" s="99"/>
      <c r="IP12" s="140"/>
      <c r="IQ12" s="99"/>
      <c r="IR12" s="140"/>
      <c r="IS12" s="99"/>
      <c r="IT12" s="140"/>
      <c r="IU12" s="99"/>
      <c r="IV12" s="140"/>
    </row>
    <row r="13" spans="1:3" s="36" customFormat="1" ht="31.5" customHeight="1">
      <c r="A13" s="108">
        <v>856</v>
      </c>
      <c r="B13" s="33" t="s">
        <v>25</v>
      </c>
      <c r="C13" s="34" t="s">
        <v>144</v>
      </c>
    </row>
    <row r="14" spans="1:3" s="36" customFormat="1" ht="49.5" customHeight="1">
      <c r="A14" s="108">
        <v>856</v>
      </c>
      <c r="B14" s="33" t="s">
        <v>279</v>
      </c>
      <c r="C14" s="34" t="s">
        <v>232</v>
      </c>
    </row>
    <row r="15" spans="1:3" ht="15.75" customHeight="1">
      <c r="A15" s="108">
        <v>856</v>
      </c>
      <c r="B15" s="14" t="s">
        <v>26</v>
      </c>
      <c r="C15" s="6" t="s">
        <v>30</v>
      </c>
    </row>
    <row r="16" spans="1:3" ht="31.5">
      <c r="A16" s="108">
        <v>856</v>
      </c>
      <c r="B16" s="17" t="s">
        <v>27</v>
      </c>
      <c r="C16" s="6" t="s">
        <v>146</v>
      </c>
    </row>
    <row r="17" spans="1:3" ht="31.5">
      <c r="A17" s="108">
        <v>856</v>
      </c>
      <c r="B17" s="17" t="s">
        <v>28</v>
      </c>
      <c r="C17" s="6" t="s">
        <v>145</v>
      </c>
    </row>
    <row r="18" spans="1:3" ht="31.5">
      <c r="A18" s="108">
        <v>856</v>
      </c>
      <c r="B18" s="17" t="s">
        <v>29</v>
      </c>
      <c r="C18" s="6" t="s">
        <v>147</v>
      </c>
    </row>
    <row r="19" spans="1:3" ht="45" customHeight="1" hidden="1">
      <c r="A19" s="108">
        <v>999</v>
      </c>
      <c r="B19" s="17" t="s">
        <v>238</v>
      </c>
      <c r="C19" s="6" t="s">
        <v>191</v>
      </c>
    </row>
    <row r="20" spans="1:3" ht="47.25" hidden="1">
      <c r="A20" s="108">
        <v>999</v>
      </c>
      <c r="B20" s="17" t="s">
        <v>239</v>
      </c>
      <c r="C20" s="6" t="s">
        <v>192</v>
      </c>
    </row>
    <row r="21" spans="1:3" ht="47.25">
      <c r="A21" s="108">
        <v>856</v>
      </c>
      <c r="B21" s="17" t="s">
        <v>240</v>
      </c>
      <c r="C21" s="6" t="s">
        <v>153</v>
      </c>
    </row>
    <row r="22" spans="1:3" ht="31.5">
      <c r="A22" s="108">
        <v>856</v>
      </c>
      <c r="B22" s="17" t="s">
        <v>241</v>
      </c>
      <c r="C22" s="6" t="s">
        <v>189</v>
      </c>
    </row>
    <row r="23" spans="1:3" ht="15.75" hidden="1">
      <c r="A23" s="181" t="s">
        <v>31</v>
      </c>
      <c r="B23" s="182"/>
      <c r="C23" s="183"/>
    </row>
    <row r="24" spans="1:3" ht="15.75" hidden="1">
      <c r="A24" s="108" t="s">
        <v>205</v>
      </c>
      <c r="B24" s="33" t="s">
        <v>205</v>
      </c>
      <c r="C24" s="33" t="s">
        <v>205</v>
      </c>
    </row>
    <row r="25" spans="1:3" ht="15.75" hidden="1">
      <c r="A25" s="108" t="s">
        <v>205</v>
      </c>
      <c r="B25" s="33" t="s">
        <v>205</v>
      </c>
      <c r="C25" s="33" t="s">
        <v>205</v>
      </c>
    </row>
    <row r="26" spans="1:3" ht="15.75" hidden="1">
      <c r="A26" s="184" t="s">
        <v>4</v>
      </c>
      <c r="B26" s="185"/>
      <c r="C26" s="186"/>
    </row>
    <row r="27" spans="1:3" ht="15.75" hidden="1">
      <c r="A27" s="109" t="s">
        <v>33</v>
      </c>
      <c r="B27" s="33" t="s">
        <v>205</v>
      </c>
      <c r="C27" s="33" t="s">
        <v>205</v>
      </c>
    </row>
    <row r="28" spans="1:3" ht="15.75" hidden="1">
      <c r="A28" s="109" t="s">
        <v>33</v>
      </c>
      <c r="B28" s="33" t="s">
        <v>205</v>
      </c>
      <c r="C28" s="33" t="s">
        <v>205</v>
      </c>
    </row>
    <row r="29" spans="1:3" ht="14.25" customHeight="1" hidden="1">
      <c r="A29" s="180" t="s">
        <v>39</v>
      </c>
      <c r="B29" s="180"/>
      <c r="C29" s="180"/>
    </row>
  </sheetData>
  <sheetProtection/>
  <mergeCells count="6">
    <mergeCell ref="A29:C29"/>
    <mergeCell ref="B4:C4"/>
    <mergeCell ref="B3:C3"/>
    <mergeCell ref="A7:C7"/>
    <mergeCell ref="A26:C26"/>
    <mergeCell ref="A23:C23"/>
  </mergeCells>
  <printOptions horizontalCentered="1"/>
  <pageMargins left="0.7874015748031497" right="0.3937007874015748" top="0.66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1" sqref="A11:C11"/>
    </sheetView>
  </sheetViews>
  <sheetFormatPr defaultColWidth="9.00390625" defaultRowHeight="12.75"/>
  <cols>
    <col min="1" max="1" width="12.875" style="54" customWidth="1"/>
    <col min="2" max="2" width="56.125" style="5" customWidth="1"/>
    <col min="3" max="3" width="18.875" style="5" customWidth="1"/>
    <col min="4" max="16384" width="9.125" style="1" customWidth="1"/>
  </cols>
  <sheetData>
    <row r="1" ht="15.75">
      <c r="C1" s="38" t="s">
        <v>37</v>
      </c>
    </row>
    <row r="2" ht="15.75">
      <c r="C2" s="38" t="s">
        <v>407</v>
      </c>
    </row>
    <row r="3" spans="2:3" ht="15.75">
      <c r="B3" s="160"/>
      <c r="C3" s="160"/>
    </row>
    <row r="4" spans="2:3" ht="54" customHeight="1">
      <c r="B4" s="161" t="s">
        <v>408</v>
      </c>
      <c r="C4" s="161"/>
    </row>
    <row r="5" spans="2:3" ht="17.25" customHeight="1">
      <c r="B5" s="2"/>
      <c r="C5" s="2"/>
    </row>
    <row r="6" spans="1:3" ht="47.25">
      <c r="A6" s="7" t="s">
        <v>222</v>
      </c>
      <c r="B6" s="7" t="s">
        <v>242</v>
      </c>
      <c r="C6" s="7" t="s">
        <v>38</v>
      </c>
    </row>
    <row r="7" spans="1:3" ht="15.75">
      <c r="A7" s="181"/>
      <c r="B7" s="182"/>
      <c r="C7" s="183"/>
    </row>
    <row r="8" spans="1:3" s="36" customFormat="1" ht="15.75">
      <c r="A8" s="108">
        <v>1</v>
      </c>
      <c r="B8" s="33" t="s">
        <v>409</v>
      </c>
      <c r="C8" s="108">
        <v>856</v>
      </c>
    </row>
    <row r="9" spans="1:3" s="37" customFormat="1" ht="15.75">
      <c r="A9" s="108" t="s">
        <v>205</v>
      </c>
      <c r="B9" s="108" t="s">
        <v>205</v>
      </c>
      <c r="C9" s="108" t="s">
        <v>205</v>
      </c>
    </row>
    <row r="10" spans="1:5" ht="33" customHeight="1">
      <c r="A10" s="108" t="s">
        <v>205</v>
      </c>
      <c r="B10" s="108" t="s">
        <v>205</v>
      </c>
      <c r="C10" s="108" t="s">
        <v>205</v>
      </c>
      <c r="E10" s="35"/>
    </row>
    <row r="11" spans="1:3" ht="14.25" customHeight="1" hidden="1">
      <c r="A11" s="180" t="s">
        <v>39</v>
      </c>
      <c r="B11" s="180"/>
      <c r="C11" s="180"/>
    </row>
  </sheetData>
  <sheetProtection/>
  <mergeCells count="4">
    <mergeCell ref="A11:C11"/>
    <mergeCell ref="B3:C3"/>
    <mergeCell ref="B4:C4"/>
    <mergeCell ref="A7:C7"/>
  </mergeCells>
  <printOptions horizontalCentered="1"/>
  <pageMargins left="0.7874015748031497" right="0.3937007874015748" top="0.83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B9" sqref="B9"/>
    </sheetView>
  </sheetViews>
  <sheetFormatPr defaultColWidth="8.875" defaultRowHeight="12.75"/>
  <cols>
    <col min="1" max="1" width="4.25390625" style="146" customWidth="1"/>
    <col min="2" max="2" width="35.75390625" style="142" customWidth="1"/>
    <col min="3" max="3" width="29.75390625" style="142" customWidth="1"/>
    <col min="4" max="4" width="21.125" style="142" customWidth="1"/>
    <col min="5" max="5" width="31.625" style="142" customWidth="1"/>
    <col min="6" max="16384" width="8.875" style="142" customWidth="1"/>
  </cols>
  <sheetData>
    <row r="2" spans="1:5" ht="38.25" customHeight="1">
      <c r="A2" s="195" t="s">
        <v>400</v>
      </c>
      <c r="B2" s="195"/>
      <c r="C2" s="195"/>
      <c r="D2" s="195"/>
      <c r="E2" s="195"/>
    </row>
    <row r="3" spans="1:5" ht="12.75">
      <c r="A3" s="144"/>
      <c r="B3" s="143"/>
      <c r="C3" s="143"/>
      <c r="D3" s="143"/>
      <c r="E3" s="150" t="s">
        <v>401</v>
      </c>
    </row>
    <row r="4" spans="1:5" ht="30" customHeight="1">
      <c r="A4" s="91" t="s">
        <v>384</v>
      </c>
      <c r="B4" s="7" t="s">
        <v>385</v>
      </c>
      <c r="C4" s="45" t="s">
        <v>392</v>
      </c>
      <c r="D4" s="45" t="s">
        <v>393</v>
      </c>
      <c r="E4" s="45" t="s">
        <v>394</v>
      </c>
    </row>
    <row r="5" spans="1:5" ht="78.75" customHeight="1">
      <c r="A5" s="145">
        <v>1</v>
      </c>
      <c r="B5" s="141" t="s">
        <v>283</v>
      </c>
      <c r="C5" s="187" t="s">
        <v>288</v>
      </c>
      <c r="D5" s="187" t="s">
        <v>287</v>
      </c>
      <c r="E5" s="187" t="s">
        <v>286</v>
      </c>
    </row>
    <row r="6" spans="1:5" ht="25.5">
      <c r="A6" s="145">
        <v>2</v>
      </c>
      <c r="B6" s="141" t="s">
        <v>284</v>
      </c>
      <c r="C6" s="188"/>
      <c r="D6" s="188"/>
      <c r="E6" s="188"/>
    </row>
    <row r="7" spans="1:5" ht="38.25">
      <c r="A7" s="145">
        <v>3</v>
      </c>
      <c r="B7" s="141" t="s">
        <v>285</v>
      </c>
      <c r="C7" s="189"/>
      <c r="D7" s="189"/>
      <c r="E7" s="189"/>
    </row>
    <row r="8" spans="1:5" ht="51">
      <c r="A8" s="145">
        <v>4</v>
      </c>
      <c r="B8" s="141" t="s">
        <v>289</v>
      </c>
      <c r="C8" s="149" t="s">
        <v>328</v>
      </c>
      <c r="D8" s="149" t="s">
        <v>329</v>
      </c>
      <c r="E8" s="149" t="s">
        <v>386</v>
      </c>
    </row>
    <row r="9" spans="1:5" ht="106.5" customHeight="1">
      <c r="A9" s="145">
        <v>5</v>
      </c>
      <c r="B9" s="141" t="s">
        <v>290</v>
      </c>
      <c r="C9" s="149" t="s">
        <v>293</v>
      </c>
      <c r="D9" s="149" t="s">
        <v>390</v>
      </c>
      <c r="E9" s="149" t="s">
        <v>391</v>
      </c>
    </row>
    <row r="10" spans="1:5" ht="118.5" customHeight="1">
      <c r="A10" s="145">
        <v>6</v>
      </c>
      <c r="B10" s="141" t="s">
        <v>291</v>
      </c>
      <c r="C10" s="149" t="s">
        <v>387</v>
      </c>
      <c r="D10" s="149" t="s">
        <v>388</v>
      </c>
      <c r="E10" s="149" t="s">
        <v>389</v>
      </c>
    </row>
    <row r="11" spans="1:5" ht="63.75">
      <c r="A11" s="145">
        <v>7</v>
      </c>
      <c r="B11" s="141" t="s">
        <v>292</v>
      </c>
      <c r="C11" s="141" t="s">
        <v>293</v>
      </c>
      <c r="D11" s="141" t="s">
        <v>294</v>
      </c>
      <c r="E11" s="141" t="s">
        <v>295</v>
      </c>
    </row>
    <row r="12" spans="1:5" ht="69" customHeight="1">
      <c r="A12" s="145" t="s">
        <v>297</v>
      </c>
      <c r="B12" s="141" t="s">
        <v>296</v>
      </c>
      <c r="C12" s="187" t="s">
        <v>298</v>
      </c>
      <c r="D12" s="187" t="s">
        <v>299</v>
      </c>
      <c r="E12" s="187" t="s">
        <v>300</v>
      </c>
    </row>
    <row r="13" spans="1:5" ht="38.25">
      <c r="A13" s="145" t="s">
        <v>302</v>
      </c>
      <c r="B13" s="141" t="s">
        <v>301</v>
      </c>
      <c r="C13" s="188"/>
      <c r="D13" s="188"/>
      <c r="E13" s="188"/>
    </row>
    <row r="14" spans="1:5" ht="38.25">
      <c r="A14" s="145" t="s">
        <v>304</v>
      </c>
      <c r="B14" s="141" t="s">
        <v>303</v>
      </c>
      <c r="C14" s="189"/>
      <c r="D14" s="189"/>
      <c r="E14" s="189"/>
    </row>
    <row r="15" spans="1:5" ht="78.75" customHeight="1">
      <c r="A15" s="145" t="s">
        <v>306</v>
      </c>
      <c r="B15" s="141" t="s">
        <v>305</v>
      </c>
      <c r="C15" s="141" t="s">
        <v>288</v>
      </c>
      <c r="D15" s="141" t="s">
        <v>287</v>
      </c>
      <c r="E15" s="141" t="s">
        <v>286</v>
      </c>
    </row>
    <row r="16" spans="1:5" ht="51">
      <c r="A16" s="145" t="s">
        <v>307</v>
      </c>
      <c r="B16" s="141" t="s">
        <v>308</v>
      </c>
      <c r="C16" s="190" t="s">
        <v>309</v>
      </c>
      <c r="D16" s="141" t="s">
        <v>310</v>
      </c>
      <c r="E16" s="141" t="s">
        <v>317</v>
      </c>
    </row>
    <row r="17" spans="1:5" ht="63.75">
      <c r="A17" s="145" t="s">
        <v>313</v>
      </c>
      <c r="B17" s="141" t="s">
        <v>312</v>
      </c>
      <c r="C17" s="191"/>
      <c r="D17" s="141" t="s">
        <v>314</v>
      </c>
      <c r="E17" s="141" t="s">
        <v>311</v>
      </c>
    </row>
    <row r="18" spans="1:5" ht="114.75">
      <c r="A18" s="145" t="s">
        <v>315</v>
      </c>
      <c r="B18" s="141" t="s">
        <v>316</v>
      </c>
      <c r="C18" s="192"/>
      <c r="D18" s="141" t="s">
        <v>318</v>
      </c>
      <c r="E18" s="141" t="s">
        <v>311</v>
      </c>
    </row>
    <row r="19" spans="1:5" ht="76.5">
      <c r="A19" s="193" t="s">
        <v>321</v>
      </c>
      <c r="B19" s="187" t="s">
        <v>319</v>
      </c>
      <c r="C19" s="141" t="s">
        <v>288</v>
      </c>
      <c r="D19" s="141" t="s">
        <v>287</v>
      </c>
      <c r="E19" s="141" t="s">
        <v>286</v>
      </c>
    </row>
    <row r="20" spans="1:5" ht="63.75">
      <c r="A20" s="194"/>
      <c r="B20" s="189"/>
      <c r="C20" s="141" t="s">
        <v>309</v>
      </c>
      <c r="D20" s="141" t="s">
        <v>314</v>
      </c>
      <c r="E20" s="141" t="s">
        <v>311</v>
      </c>
    </row>
    <row r="21" spans="1:5" ht="76.5">
      <c r="A21" s="145" t="s">
        <v>320</v>
      </c>
      <c r="B21" s="141" t="s">
        <v>322</v>
      </c>
      <c r="C21" s="141" t="s">
        <v>323</v>
      </c>
      <c r="D21" s="141" t="s">
        <v>324</v>
      </c>
      <c r="E21" s="141" t="s">
        <v>325</v>
      </c>
    </row>
    <row r="22" spans="1:5" ht="51">
      <c r="A22" s="145" t="s">
        <v>327</v>
      </c>
      <c r="B22" s="141" t="s">
        <v>326</v>
      </c>
      <c r="C22" s="141" t="s">
        <v>328</v>
      </c>
      <c r="D22" s="141" t="s">
        <v>329</v>
      </c>
      <c r="E22" s="141" t="s">
        <v>330</v>
      </c>
    </row>
    <row r="23" spans="1:5" ht="81.75" customHeight="1">
      <c r="A23" s="145" t="s">
        <v>332</v>
      </c>
      <c r="B23" s="141" t="s">
        <v>331</v>
      </c>
      <c r="C23" s="141" t="s">
        <v>288</v>
      </c>
      <c r="D23" s="141" t="s">
        <v>287</v>
      </c>
      <c r="E23" s="141" t="s">
        <v>286</v>
      </c>
    </row>
    <row r="24" spans="1:5" ht="76.5">
      <c r="A24" s="145" t="s">
        <v>334</v>
      </c>
      <c r="B24" s="141" t="s">
        <v>333</v>
      </c>
      <c r="C24" s="141" t="s">
        <v>288</v>
      </c>
      <c r="D24" s="141" t="s">
        <v>287</v>
      </c>
      <c r="E24" s="141" t="s">
        <v>286</v>
      </c>
    </row>
    <row r="25" spans="1:5" ht="51">
      <c r="A25" s="145" t="s">
        <v>336</v>
      </c>
      <c r="B25" s="141" t="s">
        <v>335</v>
      </c>
      <c r="C25" s="141" t="s">
        <v>328</v>
      </c>
      <c r="D25" s="141" t="s">
        <v>337</v>
      </c>
      <c r="E25" s="141" t="s">
        <v>338</v>
      </c>
    </row>
    <row r="26" spans="1:5" ht="52.5" customHeight="1">
      <c r="A26" s="193" t="s">
        <v>340</v>
      </c>
      <c r="B26" s="187" t="s">
        <v>339</v>
      </c>
      <c r="C26" s="141" t="s">
        <v>328</v>
      </c>
      <c r="D26" s="141" t="s">
        <v>329</v>
      </c>
      <c r="E26" s="141" t="s">
        <v>330</v>
      </c>
    </row>
    <row r="27" spans="1:5" ht="38.25">
      <c r="A27" s="194"/>
      <c r="B27" s="189"/>
      <c r="C27" s="141" t="s">
        <v>341</v>
      </c>
      <c r="D27" s="141" t="s">
        <v>342</v>
      </c>
      <c r="E27" s="141" t="s">
        <v>343</v>
      </c>
    </row>
    <row r="28" spans="1:5" ht="99.75" customHeight="1">
      <c r="A28" s="193" t="s">
        <v>345</v>
      </c>
      <c r="B28" s="187" t="s">
        <v>344</v>
      </c>
      <c r="C28" s="141" t="s">
        <v>288</v>
      </c>
      <c r="D28" s="141" t="s">
        <v>287</v>
      </c>
      <c r="E28" s="141" t="s">
        <v>286</v>
      </c>
    </row>
    <row r="29" spans="1:5" ht="96" customHeight="1">
      <c r="A29" s="194"/>
      <c r="B29" s="189"/>
      <c r="C29" s="141" t="s">
        <v>346</v>
      </c>
      <c r="D29" s="141" t="s">
        <v>402</v>
      </c>
      <c r="E29" s="141" t="s">
        <v>347</v>
      </c>
    </row>
    <row r="30" spans="1:5" ht="38.25">
      <c r="A30" s="145" t="s">
        <v>349</v>
      </c>
      <c r="B30" s="141" t="s">
        <v>348</v>
      </c>
      <c r="C30" s="187" t="s">
        <v>328</v>
      </c>
      <c r="D30" s="187" t="s">
        <v>329</v>
      </c>
      <c r="E30" s="187" t="s">
        <v>330</v>
      </c>
    </row>
    <row r="31" spans="1:5" ht="25.5">
      <c r="A31" s="145" t="s">
        <v>351</v>
      </c>
      <c r="B31" s="141" t="s">
        <v>350</v>
      </c>
      <c r="C31" s="189"/>
      <c r="D31" s="189"/>
      <c r="E31" s="189"/>
    </row>
    <row r="32" spans="1:5" ht="66" customHeight="1">
      <c r="A32" s="193" t="s">
        <v>353</v>
      </c>
      <c r="B32" s="187" t="s">
        <v>352</v>
      </c>
      <c r="C32" s="190" t="s">
        <v>298</v>
      </c>
      <c r="D32" s="141" t="s">
        <v>354</v>
      </c>
      <c r="E32" s="141" t="s">
        <v>355</v>
      </c>
    </row>
    <row r="33" spans="1:5" ht="96.75" customHeight="1">
      <c r="A33" s="194"/>
      <c r="B33" s="189"/>
      <c r="C33" s="191"/>
      <c r="D33" s="147" t="s">
        <v>396</v>
      </c>
      <c r="E33" s="147" t="s">
        <v>397</v>
      </c>
    </row>
    <row r="34" spans="1:5" ht="51">
      <c r="A34" s="145" t="s">
        <v>357</v>
      </c>
      <c r="B34" s="141" t="s">
        <v>356</v>
      </c>
      <c r="C34" s="192"/>
      <c r="D34" s="141" t="s">
        <v>358</v>
      </c>
      <c r="E34" s="141" t="s">
        <v>311</v>
      </c>
    </row>
    <row r="35" spans="1:5" ht="63.75">
      <c r="A35" s="145" t="s">
        <v>360</v>
      </c>
      <c r="B35" s="141" t="s">
        <v>359</v>
      </c>
      <c r="C35" s="148" t="s">
        <v>362</v>
      </c>
      <c r="D35" s="141" t="s">
        <v>363</v>
      </c>
      <c r="E35" s="141" t="s">
        <v>361</v>
      </c>
    </row>
    <row r="36" spans="1:5" ht="75" customHeight="1">
      <c r="A36" s="145" t="s">
        <v>365</v>
      </c>
      <c r="B36" s="141" t="s">
        <v>364</v>
      </c>
      <c r="C36" s="149" t="s">
        <v>298</v>
      </c>
      <c r="D36" s="149" t="s">
        <v>396</v>
      </c>
      <c r="E36" s="149" t="s">
        <v>397</v>
      </c>
    </row>
    <row r="37" spans="1:5" ht="51">
      <c r="A37" s="145" t="s">
        <v>367</v>
      </c>
      <c r="B37" s="141" t="s">
        <v>366</v>
      </c>
      <c r="C37" s="149" t="s">
        <v>398</v>
      </c>
      <c r="D37" s="149" t="s">
        <v>399</v>
      </c>
      <c r="E37" s="141" t="s">
        <v>311</v>
      </c>
    </row>
    <row r="38" spans="1:5" ht="52.5" customHeight="1">
      <c r="A38" s="193" t="s">
        <v>369</v>
      </c>
      <c r="B38" s="187" t="s">
        <v>368</v>
      </c>
      <c r="C38" s="141" t="s">
        <v>372</v>
      </c>
      <c r="D38" s="141" t="s">
        <v>370</v>
      </c>
      <c r="E38" s="141" t="s">
        <v>371</v>
      </c>
    </row>
    <row r="39" spans="1:5" ht="25.5">
      <c r="A39" s="194"/>
      <c r="B39" s="189"/>
      <c r="C39" s="141" t="s">
        <v>346</v>
      </c>
      <c r="D39" s="141" t="s">
        <v>373</v>
      </c>
      <c r="E39" s="141" t="s">
        <v>374</v>
      </c>
    </row>
    <row r="40" spans="1:5" ht="76.5">
      <c r="A40" s="145" t="s">
        <v>376</v>
      </c>
      <c r="B40" s="141" t="s">
        <v>375</v>
      </c>
      <c r="C40" s="149"/>
      <c r="D40" s="149"/>
      <c r="E40" s="141" t="s">
        <v>383</v>
      </c>
    </row>
    <row r="41" spans="1:5" ht="63.75">
      <c r="A41" s="145" t="s">
        <v>380</v>
      </c>
      <c r="B41" s="141" t="s">
        <v>377</v>
      </c>
      <c r="C41" s="141" t="s">
        <v>309</v>
      </c>
      <c r="D41" s="141" t="s">
        <v>382</v>
      </c>
      <c r="E41" s="141" t="s">
        <v>311</v>
      </c>
    </row>
    <row r="42" spans="1:5" ht="76.5">
      <c r="A42" s="145" t="s">
        <v>378</v>
      </c>
      <c r="B42" s="141" t="s">
        <v>379</v>
      </c>
      <c r="C42" s="141" t="s">
        <v>288</v>
      </c>
      <c r="D42" s="141" t="s">
        <v>287</v>
      </c>
      <c r="E42" s="141" t="s">
        <v>286</v>
      </c>
    </row>
  </sheetData>
  <sheetProtection/>
  <mergeCells count="22">
    <mergeCell ref="B38:B39"/>
    <mergeCell ref="A38:A39"/>
    <mergeCell ref="A2:E2"/>
    <mergeCell ref="B32:B33"/>
    <mergeCell ref="A32:A33"/>
    <mergeCell ref="C32:C34"/>
    <mergeCell ref="E30:E31"/>
    <mergeCell ref="B28:B29"/>
    <mergeCell ref="A28:A29"/>
    <mergeCell ref="C30:C31"/>
    <mergeCell ref="D30:D31"/>
    <mergeCell ref="C16:C18"/>
    <mergeCell ref="B19:B20"/>
    <mergeCell ref="A19:A20"/>
    <mergeCell ref="B26:B27"/>
    <mergeCell ref="A26:A27"/>
    <mergeCell ref="C5:C7"/>
    <mergeCell ref="D5:D7"/>
    <mergeCell ref="E5:E7"/>
    <mergeCell ref="C12:C14"/>
    <mergeCell ref="D12:D14"/>
    <mergeCell ref="E12:E14"/>
  </mergeCells>
  <printOptions horizontalCentered="1"/>
  <pageMargins left="0.35" right="0.3937007874015748" top="0.3937007874015748" bottom="0.3937007874015748" header="0.39" footer="0.27"/>
  <pageSetup horizontalDpi="600" verticalDpi="600" orientation="portrait" paperSize="9" scale="8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Мальцева</cp:lastModifiedBy>
  <cp:lastPrinted>2012-12-24T11:53:58Z</cp:lastPrinted>
  <dcterms:created xsi:type="dcterms:W3CDTF">2004-11-16T05:58:34Z</dcterms:created>
  <dcterms:modified xsi:type="dcterms:W3CDTF">2013-02-11T06:05:20Z</dcterms:modified>
  <cp:category/>
  <cp:version/>
  <cp:contentType/>
  <cp:contentStatus/>
</cp:coreProperties>
</file>